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0" yWindow="-150" windowWidth="27075" windowHeight="12570"/>
  </bookViews>
  <sheets>
    <sheet name="plastiki" sheetId="2" r:id="rId1"/>
  </sheets>
  <calcPr calcId="145621"/>
</workbook>
</file>

<file path=xl/calcChain.xml><?xml version="1.0" encoding="utf-8"?>
<calcChain xmlns="http://schemas.openxmlformats.org/spreadsheetml/2006/main">
  <c r="J134" i="2" l="1"/>
  <c r="J133" i="2"/>
  <c r="J132" i="2"/>
  <c r="J100" i="2" l="1"/>
  <c r="J99" i="2"/>
  <c r="J98" i="2"/>
  <c r="J97" i="2"/>
  <c r="J96" i="2"/>
  <c r="O101" i="2" l="1"/>
  <c r="M101" i="2"/>
  <c r="J80" i="2" l="1"/>
  <c r="J78" i="2" l="1"/>
  <c r="J79" i="2"/>
  <c r="J111" i="2" l="1"/>
  <c r="J50" i="2"/>
  <c r="J63" i="2"/>
  <c r="J53" i="2"/>
  <c r="J114" i="2" l="1"/>
  <c r="J29" i="2"/>
  <c r="J90" i="2" l="1"/>
  <c r="J73" i="2"/>
  <c r="J27" i="2"/>
  <c r="J117" i="2" l="1"/>
  <c r="J40" i="2"/>
  <c r="J60" i="2" l="1"/>
  <c r="J105" i="2"/>
  <c r="J68" i="2"/>
  <c r="J62" i="2"/>
  <c r="J61" i="2"/>
  <c r="J56" i="2"/>
  <c r="J55" i="2"/>
  <c r="J57" i="2"/>
  <c r="J46" i="2" l="1"/>
  <c r="J49" i="2" l="1"/>
  <c r="J69" i="2"/>
  <c r="J74" i="2"/>
  <c r="J64" i="2" l="1"/>
  <c r="J20" i="2"/>
  <c r="J19" i="2"/>
  <c r="J18" i="2"/>
  <c r="J59" i="2"/>
  <c r="J122" i="2"/>
  <c r="J121" i="2"/>
  <c r="J120" i="2"/>
  <c r="O123" i="2" l="1"/>
  <c r="M123" i="2"/>
  <c r="J92" i="2"/>
  <c r="J93" i="2"/>
  <c r="J104" i="2"/>
  <c r="J103" i="2"/>
  <c r="J116" i="2"/>
  <c r="J115" i="2"/>
  <c r="J113" i="2"/>
  <c r="J112" i="2"/>
  <c r="J110" i="2"/>
  <c r="J109" i="2"/>
  <c r="J108" i="2"/>
  <c r="O106" i="2" l="1"/>
  <c r="M106" i="2"/>
  <c r="J43" i="2"/>
  <c r="J22" i="2"/>
  <c r="J21" i="2"/>
  <c r="J17" i="2"/>
  <c r="J14" i="2"/>
  <c r="J13" i="2"/>
  <c r="J12" i="2"/>
  <c r="J11" i="2"/>
  <c r="J10" i="2"/>
  <c r="J9" i="2"/>
  <c r="J8" i="2"/>
  <c r="J7" i="2"/>
  <c r="J6" i="2"/>
  <c r="J5" i="2"/>
  <c r="J4" i="2"/>
  <c r="J3" i="2"/>
  <c r="J129" i="2"/>
  <c r="J127" i="2"/>
  <c r="J128" i="2"/>
  <c r="J126" i="2"/>
  <c r="J125" i="2"/>
  <c r="O130" i="2" l="1"/>
  <c r="O135" i="2" s="1"/>
  <c r="M130" i="2"/>
  <c r="M135" i="2" s="1"/>
  <c r="M118" i="2"/>
  <c r="O118" i="2"/>
  <c r="O41" i="2"/>
  <c r="J91" i="2"/>
  <c r="J89" i="2"/>
  <c r="J88" i="2"/>
  <c r="J87" i="2"/>
  <c r="J86" i="2"/>
  <c r="J85" i="2"/>
  <c r="J84" i="2"/>
  <c r="J83" i="2"/>
  <c r="J82" i="2"/>
  <c r="J81" i="2"/>
  <c r="J77" i="2"/>
  <c r="O94" i="2" l="1"/>
  <c r="M94" i="2"/>
  <c r="O15" i="2"/>
  <c r="M15" i="2"/>
  <c r="M23" i="2"/>
  <c r="O23" i="2"/>
  <c r="J72" i="2"/>
  <c r="J71" i="2"/>
  <c r="J70" i="2"/>
  <c r="J67" i="2"/>
  <c r="J66" i="2"/>
  <c r="J65" i="2"/>
  <c r="J58" i="2"/>
  <c r="J54" i="2"/>
  <c r="J52" i="2"/>
  <c r="J51" i="2"/>
  <c r="J48" i="2"/>
  <c r="J47" i="2"/>
  <c r="O75" i="2" l="1"/>
  <c r="M75" i="2"/>
  <c r="J36" i="2"/>
  <c r="J35" i="2"/>
  <c r="J34" i="2"/>
  <c r="J37" i="2"/>
  <c r="J33" i="2"/>
  <c r="J32" i="2"/>
  <c r="J31" i="2"/>
  <c r="J30" i="2"/>
  <c r="J28" i="2"/>
  <c r="J26" i="2"/>
  <c r="J25" i="2"/>
  <c r="M38" i="2" l="1"/>
  <c r="O38" i="2"/>
</calcChain>
</file>

<file path=xl/sharedStrings.xml><?xml version="1.0" encoding="utf-8"?>
<sst xmlns="http://schemas.openxmlformats.org/spreadsheetml/2006/main" count="348" uniqueCount="206">
  <si>
    <t>szt.</t>
  </si>
  <si>
    <t>OLS</t>
  </si>
  <si>
    <t>OLSZ</t>
  </si>
  <si>
    <t>OLKP</t>
  </si>
  <si>
    <t>Pojemn.op. jednostkowego</t>
  </si>
  <si>
    <t>Miano</t>
  </si>
  <si>
    <t>Ilość ogółem</t>
  </si>
  <si>
    <t>Cena jednostkowa netto</t>
  </si>
  <si>
    <t>Cena całkowita netto</t>
  </si>
  <si>
    <t>Cena brutto</t>
  </si>
  <si>
    <t>Vat</t>
  </si>
  <si>
    <t>Nazwa produktu</t>
  </si>
  <si>
    <t>Specyfikacja</t>
  </si>
  <si>
    <t>sterylne, pakowane indywidualnie, wykonane z PE</t>
  </si>
  <si>
    <t>Ezy bakteriologiczne  z igłą i oczkiem, sterylne, poj.1 μl</t>
  </si>
  <si>
    <t>Ezy bakteriologiczne  z igłą i oczkiem, sterylne, poj.10 μl</t>
  </si>
  <si>
    <t>Głaszczki do płytek w kształcie litery L, sterylne, sterylizowane radiacyjnie</t>
  </si>
  <si>
    <t>niesterylne</t>
  </si>
  <si>
    <t>Końcówki do pipet automatycznych HTL 5000 μl</t>
  </si>
  <si>
    <t xml:space="preserve">pojemność w przedziale 25-30 ml </t>
  </si>
  <si>
    <t>z polipropylenu; pakowane indywidualnie</t>
  </si>
  <si>
    <t>wykonane z PP</t>
  </si>
  <si>
    <t>autoklawowalne, końcówki muszą być "zrzucalne" automatycznie przez zrzutniki pipet i swobodnie zakładalne z pojemników na końcówki bez użycia rąk</t>
  </si>
  <si>
    <t>autoklawowalne; końcówki muszą być "zrzucalne" automatycznie przez zrzutniki pipet i swobodnie zakładalne z pojemników na końcówki bez użycia rak</t>
  </si>
  <si>
    <t>Strzykawki typ LUER poj. 5 ml</t>
  </si>
  <si>
    <t>jednorazowe dwuczęściowe</t>
  </si>
  <si>
    <t xml:space="preserve">Końcówki do pipet automatycznych HTL 200 μl </t>
  </si>
  <si>
    <t xml:space="preserve">Końcówki do pipet automatycznych HTL 1000 μl </t>
  </si>
  <si>
    <t>Końcówki do pipet typu Eppendorf 100-1000 µl</t>
  </si>
  <si>
    <t>Końcówki do pipet typu Eppendorf 10-200 µl</t>
  </si>
  <si>
    <t>Końcówki do pipet automatycznych  HTL 1000 μl</t>
  </si>
  <si>
    <t>sterylne,  PCR czyste, niepirogenne; pakowane w rakach</t>
  </si>
  <si>
    <t>sterylne; pakowane w rakach</t>
  </si>
  <si>
    <t>Końcówki do pipet automatycznych HTL 300 μl</t>
  </si>
  <si>
    <t>szt</t>
  </si>
  <si>
    <t>OLK</t>
  </si>
  <si>
    <t>niesterylne w worku wykonane z PE</t>
  </si>
  <si>
    <t>szerokość ok. 30-40 cm</t>
  </si>
  <si>
    <t>Woreczki do przechowywania próbek żywności z polipropylenu</t>
  </si>
  <si>
    <t>Worki do homogenizacji, sterylne, z filtrem na całej powierzchni, wymiary 190x300 mm</t>
  </si>
  <si>
    <t>z polipropylenu (PP), biała;  skala niebieska</t>
  </si>
  <si>
    <t>LP</t>
  </si>
  <si>
    <t>wys. 10 cm, śr.16 mm; wykonane z PP</t>
  </si>
  <si>
    <t>pakowane indywidualnie, certyfikat</t>
  </si>
  <si>
    <t>op.</t>
  </si>
  <si>
    <t xml:space="preserve">Kanister z HDPE  poj. 5000 ml z nakrętką </t>
  </si>
  <si>
    <t>Zlewka z wylewem  i podziałką 2000 ml</t>
  </si>
  <si>
    <t>wykonane z PP, skala tłoczona</t>
  </si>
  <si>
    <t>PP skala tłoczona</t>
  </si>
  <si>
    <t>Końcówki do pipet typu Eppendorf 10-100 µl</t>
  </si>
  <si>
    <t>Zlewka niska z wylewem poj 500 ml</t>
  </si>
  <si>
    <t>z polipropylenu ze skalą tłoczoną</t>
  </si>
  <si>
    <t>Wymazówki z PP dł. o długości 15-17 cm z wacikiem z dakronu lub sztucznego jedwabiu, sterylne (nie dopuszcza się wacika bawełnianego)</t>
  </si>
  <si>
    <t>PP, skala tłoczona</t>
  </si>
  <si>
    <t>Końcówki do pipet automatycznych Brand 1000-5000 μl</t>
  </si>
  <si>
    <t>Strzykawki typ LUER poj. 2 ml</t>
  </si>
  <si>
    <t>Igły do strzykawki LUER</t>
  </si>
  <si>
    <t>Końcówki do pipety ośmiokanałowej (Eppendorf Research plus oraz Transferpette® S -8) 300 µl</t>
  </si>
  <si>
    <t>pakowane po 20 szt., certyfikat</t>
  </si>
  <si>
    <t>Patyczki do mieszania o długości 6 cm, wykonane z PP</t>
  </si>
  <si>
    <t>Butelka laboratoryjna  poj.  250 ml do poboru próbek wody do badań mikrobiologicznych (sterylna z tiosiarczanem sodu); z szeroką szyjką z nakrętką  (opak. 216 szt.)</t>
  </si>
  <si>
    <t>Butelka laboratoryjna  poj.  500 ml do poboru próbek wody do badań mikrobiologicznych (sterylna z tiosiarczanem sodu); z szeroką szyjką z nakrętką  (opak. 120 szt.)</t>
  </si>
  <si>
    <t>Ø 1,2 x 40 mm [18 G x 1 ½ ‘’ ] (opak. 100 szt)</t>
  </si>
  <si>
    <r>
      <t xml:space="preserve">Butelka laboratoryjna  poj. 500 ml; </t>
    </r>
    <r>
      <rPr>
        <u/>
        <sz val="11"/>
        <rFont val="Calibri"/>
        <family val="2"/>
        <charset val="238"/>
      </rPr>
      <t>autoklawowalna</t>
    </r>
  </si>
  <si>
    <r>
      <t xml:space="preserve">Butelka laboratoryjna poj. 250 ml;  </t>
    </r>
    <r>
      <rPr>
        <u/>
        <sz val="11"/>
        <rFont val="Calibri"/>
        <family val="2"/>
        <charset val="238"/>
      </rPr>
      <t>autoklawowalna</t>
    </r>
  </si>
  <si>
    <r>
      <rPr>
        <u/>
        <sz val="11"/>
        <rFont val="Calibri"/>
        <family val="2"/>
        <charset val="238"/>
      </rPr>
      <t>bez żeber wentylacyjnych;</t>
    </r>
    <r>
      <rPr>
        <sz val="11"/>
        <rFont val="Calibri"/>
        <family val="2"/>
        <charset val="238"/>
        <scheme val="minor"/>
      </rPr>
      <t xml:space="preserve"> wykonane z polistyrenu, pakowane w foliowe rękawy, z serią i datą ważności na każdym kartonie</t>
    </r>
  </si>
  <si>
    <t>Końcówki do pipet Brand Transferpette 50-1000 µl niesterylne pakowane w worki</t>
  </si>
  <si>
    <t>niesterylne, pakowane w workach przystosowane dokładnie do pipet Eppendorf - ich mocowanie, wyrzut i szczelność nie budzą żadnych zastrzeżeń</t>
  </si>
  <si>
    <t>Koszyki laboratoryjne z pp</t>
  </si>
  <si>
    <t>niesterylne, pakowane w workach przystosowane dokładnie do pipet BIOHIT - ich mocowanie, wyrzut i szczelność nie budzą żadnych zastrzeżeń</t>
  </si>
  <si>
    <t>niesterylne, pakowane w stos (zestaw wymiennych tacek) przystosowane dokładnie do pipet BIOHIT - ich mocowanie, wyrzut i szczelność nie budzą żadnych zastrzeżeń</t>
  </si>
  <si>
    <t>zestawy</t>
  </si>
  <si>
    <t>5x96szt.</t>
  </si>
  <si>
    <t>5x 96szt.</t>
  </si>
  <si>
    <t>Zlewka niska z wylewem poj 10 ml</t>
  </si>
  <si>
    <t>Pojemnik czworokątny z podporą na probówki eppendorf, kartonowy, do przechowywania próbówek i mrożenia do -30C, karton powlekany folią na 100 probówek</t>
  </si>
  <si>
    <t>Probówki typu Eppendorf stożkowe, poj. 1,5 -2,0 ml, zamykane zatyczką płaską</t>
  </si>
  <si>
    <t>Probówka stożkodenne z  PP wysokość 10,7 cm, średnica 25 mm</t>
  </si>
  <si>
    <t>100 szt</t>
  </si>
  <si>
    <t>niesterylne, pakowane w workach, muszą być "zrzucalne" automatycznie</t>
  </si>
  <si>
    <t xml:space="preserve">Lejki polipropylenowe </t>
  </si>
  <si>
    <t>Zlewka niska z wylewem poj 150 ml</t>
  </si>
  <si>
    <t>Lejki do zestawu  filtracyjnego Sartorius, pojemność 250 ml, autoklawowalne</t>
  </si>
  <si>
    <r>
      <t xml:space="preserve">końcówki do pipet UNITIPS 10000 </t>
    </r>
    <r>
      <rPr>
        <sz val="11"/>
        <rFont val="Czcionka tekstu podstawowego"/>
        <charset val="238"/>
      </rPr>
      <t>µ</t>
    </r>
    <r>
      <rPr>
        <sz val="9.9"/>
        <rFont val="Calibri"/>
        <family val="2"/>
        <charset val="238"/>
      </rPr>
      <t>l</t>
    </r>
  </si>
  <si>
    <r>
      <rPr>
        <u/>
        <sz val="11"/>
        <rFont val="Calibri"/>
        <family val="2"/>
        <charset val="238"/>
      </rPr>
      <t>bez żeber wentylacyjnych</t>
    </r>
    <r>
      <rPr>
        <sz val="11"/>
        <rFont val="Calibri"/>
        <family val="2"/>
        <charset val="238"/>
        <scheme val="minor"/>
      </rPr>
      <t>; wykonane z polistyrenu, pakowane w foliowe rękawy, z serią i datą ważności na każdym rękawie</t>
    </r>
    <r>
      <rPr>
        <sz val="11"/>
        <rFont val="Calibri"/>
        <family val="2"/>
        <charset val="238"/>
      </rPr>
      <t xml:space="preserve"> </t>
    </r>
  </si>
  <si>
    <t>Końcówki do pipet typu Eppendorf 20-200 µl</t>
  </si>
  <si>
    <t>Końcówki do pipet typu Eppendorf 500-2500 µl</t>
  </si>
  <si>
    <t>Końcówki do pipet typu BIOHIT 100-1000 µl</t>
  </si>
  <si>
    <t>Końcówki do pipet typu BIOHIT 20-200 µl</t>
  </si>
  <si>
    <t>Pipety Pasteura 3 ml; dług. 105 mm; z cienką końcówką do pipetowania</t>
  </si>
  <si>
    <r>
      <t xml:space="preserve">Płytki Petriego sterylne Ø 90mm </t>
    </r>
    <r>
      <rPr>
        <sz val="11"/>
        <rFont val="Calibri"/>
        <family val="2"/>
        <charset val="238"/>
      </rPr>
      <t/>
    </r>
  </si>
  <si>
    <t>Płytki Petriego sterylne Ø 55 mm</t>
  </si>
  <si>
    <t>Pojemnik plastikowy na kał, jałowy z łopatką, zamykany szczelnie na zatrzask</t>
  </si>
  <si>
    <t>Probówki poj. 11 ml okrągłodenne</t>
  </si>
  <si>
    <t>Probówki typu Eppendorf, stożkowe PCR czyste, z możliwością wirowania do 20 000 obrotów, RNase wolne, do badań PCR</t>
  </si>
  <si>
    <t>Probówki wirownicze stożkowe poj. 7 ml z korkiem</t>
  </si>
  <si>
    <r>
      <t>Sterylne szablony z giętkiego sprężystego materiału pakowane indywidualnie 5 x 5 cm (powierzchnia 25 cm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</si>
  <si>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 xml:space="preserve">Woreczki z zamknięciem strunowym 20x25 cm </t>
  </si>
  <si>
    <t xml:space="preserve">Woreczki z zamknięciem strunowym 25x35 cm </t>
  </si>
  <si>
    <t>niesterylne pakowane w workach; przystosowane dokładnie do pipet Eppendorf - ich mocowanie, wyrzut i szczelność nie budzą żadnych zastrzeżeń</t>
  </si>
  <si>
    <t>niesterylne pakowane w stos (zestaw wymiennych tacek); przystosowane dokładnie do pipet Eppendorf - ich mocowanie, wyrzut i szczelność nie budzą żadnych zastrzeżeń</t>
  </si>
  <si>
    <t>wymiary 13 cm x 13 cm x 5 cm (wysokość) na probówki 1,5-2,0 ml</t>
  </si>
  <si>
    <t>pojemność 2,0 ml</t>
  </si>
  <si>
    <t>do każdej serii wymagany certyfikat, zawierający informacje o dawce promieniowania zastosowanej podczas sterylizacji oraz datę ważności</t>
  </si>
  <si>
    <t>pakowane indywidualnie, bez probówki</t>
  </si>
  <si>
    <t>Vacutainer system – holdery do pobierania krwi w systemie zamkniętym jednorazowe, przezroczyste</t>
  </si>
  <si>
    <t>do pobierania krwi w systemie zamkniętym, pasujące do probówek  Vacutainer system</t>
  </si>
  <si>
    <t>Vacutainer system - igły sterylne, wymiar nakłuwaczy 0,7 x 38 mm (czarne)</t>
  </si>
  <si>
    <t>do pobierania krwi w systemie zamkniętym, pasujące do probówek  Vacutainer system - termin ważności minimum 12 miesięcy</t>
  </si>
  <si>
    <t>Vacutainer system - probówki sterylne, do pobierania krwi w systemie zamkniętym poj. 2 ml (fioletowe) K2EDTA</t>
  </si>
  <si>
    <t>Vacutainer system - igły sterylne, wymiar nakłuwaczy 0,8 x 38 mm (zielone)</t>
  </si>
  <si>
    <t>Vacutainer system - probówki sterylne, do pobierania krwi w systemie zamkniętym poj. 6-7 ml</t>
  </si>
  <si>
    <t>Filtr A2 (osadowo-węglowy-zmiękczający) do demineralizatora Hydrolab HLP</t>
  </si>
  <si>
    <t>Filtr H1 do demineralizatora</t>
  </si>
  <si>
    <t xml:space="preserve">HYDROLAB HLP </t>
  </si>
  <si>
    <t xml:space="preserve">Filtr H2 do demineralizatora </t>
  </si>
  <si>
    <t xml:space="preserve">Filtr H3 do demineralizatora </t>
  </si>
  <si>
    <t xml:space="preserve">Filtr H6 do demineralizatora </t>
  </si>
  <si>
    <t>Filtr H7 jonowymienny do demineralizatora Hydrolab HLP</t>
  </si>
  <si>
    <t>Filtr sznurkowy 5 µm do demineralizatora Hydrolab HLP</t>
  </si>
  <si>
    <t>Filtr węglowy do aparatu do uzdatniania wody Demiwa 5 roi</t>
  </si>
  <si>
    <t xml:space="preserve">szt. </t>
  </si>
  <si>
    <t>Filtr zmiękczający 10'' do demineralizatora Hydrolab HLP 5 UV</t>
  </si>
  <si>
    <t xml:space="preserve">Filtry sznurkowe osadowe </t>
  </si>
  <si>
    <t xml:space="preserve">prefiltr hydrolab 5 µm do demineralizatora HLP 20 p Hydrolab </t>
  </si>
  <si>
    <t>Kapsuła mikrofiltracyjna 0,2 µm do demineralizatora Hydrolab HLP 5 UV</t>
  </si>
  <si>
    <t>Promiennik lampy UV do demineralizatora Hydrolab HLP 5 UV</t>
  </si>
  <si>
    <t>Wkład Progard PROG00001</t>
  </si>
  <si>
    <t>Demineralizator wody MILLIPORE Elix5</t>
  </si>
  <si>
    <t>zestaw</t>
  </si>
  <si>
    <t>pakowane po 20 lub 25 szt., certyfikat</t>
  </si>
  <si>
    <t>PAKIET NR 1 - STERYLNY SPRZĘT JEDNORAZOWEGO UŻYTKU</t>
  </si>
  <si>
    <t>PAKIET NR 3 - KOŃCÓWKI DO PIPET AUTOMATYCZNYCH</t>
  </si>
  <si>
    <t>Termin ważności w miesiącach</t>
  </si>
  <si>
    <t>białe nie do autoklawowania odporne na odczynniki chemiczne o wymiarach (LxDxH) 18x17x16 cm</t>
  </si>
  <si>
    <t>komplet uszczelek do aparatu do uzdatniania wody Demiwa 5 roi</t>
  </si>
  <si>
    <t>system zaworów z PP kompletny do Macro Pipette Controller firmy Brand, nr kat. Merck 26128</t>
  </si>
  <si>
    <t>szybkozłączka do demineralizatora Hydrolab</t>
  </si>
  <si>
    <t>adaptor z gumy silikonowej do Macro Pipette Controller firmy Brand, nr kat. Merck 26146</t>
  </si>
  <si>
    <t xml:space="preserve">Filtr H 5 do demineralizatora </t>
  </si>
  <si>
    <t>Wymazówki w probówce bez podłoża transportowego, wacik bawełniany,średnica probówki 10 mm (wewnętrzna)</t>
  </si>
  <si>
    <t>zbiorczo w kartonie, nie pakowane indywidualnie</t>
  </si>
  <si>
    <t>Pojemnik do hodowli mikroaerofilnej (AnaeroJar) 2,5 l</t>
  </si>
  <si>
    <t>sterylne, PCR czyste, niepirogenne, pakowane w rakach, zrzucane przez pipety i nakładane bez oporów i wgniatania do pudełka</t>
  </si>
  <si>
    <t>sterylne, PCR czyste, niepirogenne, niebieskie; pakowane w rakach, zrzucane przez pipety i nakładane bez oporów i wgniatania do pudełka</t>
  </si>
  <si>
    <t>Płytki Petriego sterylne Ø 60 mm</t>
  </si>
  <si>
    <r>
      <rPr>
        <u/>
        <sz val="11"/>
        <rFont val="Calibri"/>
        <family val="2"/>
        <charset val="238"/>
      </rPr>
      <t>z żebrami wentylacyjnymi</t>
    </r>
    <r>
      <rPr>
        <sz val="11"/>
        <rFont val="Calibri"/>
        <family val="2"/>
        <charset val="238"/>
        <scheme val="minor"/>
      </rPr>
      <t>; wykonane z polistyrenu, pakowane w foliowe rękawy, z serią i datą ważności na każdym rękawie</t>
    </r>
    <r>
      <rPr>
        <sz val="11"/>
        <rFont val="Calibri"/>
        <family val="2"/>
        <charset val="238"/>
      </rPr>
      <t xml:space="preserve"> </t>
    </r>
  </si>
  <si>
    <t>Płytki Petriego sterylne Ø 90 mm</t>
  </si>
  <si>
    <t>Tryskawka 250-300 ml</t>
  </si>
  <si>
    <t>Końcówki do pipet typu Eppendorf 0,1-10 µl</t>
  </si>
  <si>
    <t>Zawór spustowy do butli z PE na wodę destylowaną Kartell o pojemności 50 l</t>
  </si>
  <si>
    <t>średnica zewnętrzna gwintu wkręcanego do butli około 25 mm (np. nr kat. 4.129.090.000 Equimed Wrocław lub równoważny)</t>
  </si>
  <si>
    <t>butelka z PET 250 ml, 64 x 64 mm x h= 132 mm, średnica wew. szyjki 32 mm</t>
  </si>
  <si>
    <t xml:space="preserve">Butelka laboratoryjna  poj. 1000 ml; </t>
  </si>
  <si>
    <t>z polipropylenu (PP), biała;  skala niebieska lub czarna</t>
  </si>
  <si>
    <t>Płyta ociekowa metalowa; 60 kołków prostych, 5 kołków łukowych</t>
  </si>
  <si>
    <t xml:space="preserve"> przenaczona do postawienia na blacie; pokryta PE; wym. 420 x 170 x 610 mm</t>
  </si>
  <si>
    <t xml:space="preserve">Płyta ociekowa </t>
  </si>
  <si>
    <t>z tworzywa PVC; wym. 400 x 400 mm; kołki dł. 600 mm (5 szt.); dł. 100 mm (26 szt.); kołki przedłużajace dł. 150mm (2 szt)</t>
  </si>
  <si>
    <t>z tworzywa PVC; wym. 500 x 500 mm; kołki dł. 600 mm (10 szt.); dł. 100 mm (39 szt.); kołki przedłużajace dł. 150mm (4 szt.)</t>
  </si>
  <si>
    <t>Statyw na probówki 20mm</t>
  </si>
  <si>
    <t xml:space="preserve">rzędy 4 x10  na probówki 20 mm; niebieski </t>
  </si>
  <si>
    <t>Statyw wielostronny Combi w kształcie sześcianu</t>
  </si>
  <si>
    <t>możliwość łączenia kilku statywów w większe segmenty. Przeznaczone na 4 probówki 50 ml, 10 probówek stożkowych 15 ml, 12 probówek 12 mm (dł. 75 lub 100 mm) lub 16 probówek 1,5 ml do 2,0 ml. Autoklawowalne w temp. do 121°C</t>
  </si>
  <si>
    <t>Zapasowa wanienka ociekowa do płyty ociekowej</t>
  </si>
  <si>
    <t>wym. 420 x 20 mm</t>
  </si>
  <si>
    <t xml:space="preserve"> </t>
  </si>
  <si>
    <t>zawór odpowietrzający SafetyPrimeTM</t>
  </si>
  <si>
    <t>do biurety Burette Digital III firmy Brand</t>
  </si>
  <si>
    <t>statyw na cylindry Nesslera</t>
  </si>
  <si>
    <t>10-miejscowy, wykonany z bezbarwnego szkła akrylowego; śr otworów 34 mm</t>
  </si>
  <si>
    <t>pakowane po 50 szt.</t>
  </si>
  <si>
    <t xml:space="preserve">Końcówki do pipet automatycznych HTL 100 μl </t>
  </si>
  <si>
    <t>Zlewka pomiarowa z uchwytem (PP) poj. 1000 ml</t>
  </si>
  <si>
    <t>z niebieską skalą tłoczoną</t>
  </si>
  <si>
    <t>Klucz do obudów filtra wody</t>
  </si>
  <si>
    <t>średnica wewntrzna 113 mm; ilość wypustków - 4; rozstaw 65 mm</t>
  </si>
  <si>
    <t>niesterylne, pakowane w workach przystosowane dokładnie do pipet HTL - ich mocowanie, wyrzut i szczelność nie budzą żadnych zastrzeżeń</t>
  </si>
  <si>
    <t>Końcówki do pipet typu Eppendorf 500-5000 µl</t>
  </si>
  <si>
    <t>Lejki średnica kołnierza 50 mm, średnica nózki ok. 9mm zwężana ku dołowi , długość nózki ok. 45mm</t>
  </si>
  <si>
    <t>Butelki laboratoryjne zakrecane 100ml (+zakrętka)</t>
  </si>
  <si>
    <t>wymiary ok. 15x15cm z możliwoscia mrożenia</t>
  </si>
  <si>
    <t>z tworzywa sztucznego na roztwory kwasu solnego i azotowego, średnica wew. szyjki min.25mm</t>
  </si>
  <si>
    <t>niesterylne pakowane w rakach; przystosowane dokładnie do pipet Eppendorf - ich mocowanie, wyrzut i szczelność nie budzą żadnych zastrzeżeń</t>
  </si>
  <si>
    <t>Końcówki do pipet typu Eppendorf 1000-10000 µl</t>
  </si>
  <si>
    <t>10x 96szt.</t>
  </si>
  <si>
    <t xml:space="preserve">Końcówki do pipet automatycznych HTL 10000 μl </t>
  </si>
  <si>
    <t>Filtr ELGA LC 140</t>
  </si>
  <si>
    <t>Filtr ELGA LC 141</t>
  </si>
  <si>
    <t>aparat do uzdatniania wody PURELAB Option R</t>
  </si>
  <si>
    <t>PAKIET NR 4 - PATYCZKI DO MIESZANIA</t>
  </si>
  <si>
    <t>PAKIET NR 5 - LEJKI SARTORIUS</t>
  </si>
  <si>
    <t>PAKIET NR 6 - PLASTIKI</t>
  </si>
  <si>
    <t>PAKIET NR 7 - FILTRY I AKCESORIA DO DEMINERALIZATORÓW</t>
  </si>
  <si>
    <t>Torebka na mrożonki z suwakiem</t>
  </si>
  <si>
    <t>PAKIET NR 9- AKCESORIA DO PIPET AUTOMATYCZNYCH I BIURET</t>
  </si>
  <si>
    <t>PAKIET NR 10 - KOŃCÓWKI DO PIPET AUTOMATYCZNYCH, CZ. II</t>
  </si>
  <si>
    <t>PAKIET NR 11 - STRZYKAWKI I IGŁY TYPU LUER</t>
  </si>
  <si>
    <t>PAKIET NR 12- SPRZĘT DO POBIERANIA KRWI</t>
  </si>
  <si>
    <t>Filtr osadowy 5 µm do aparatu do uzdatniania wody Demiwa 5 roi</t>
  </si>
  <si>
    <t>PAKIET NR 8 - PROBÓWKI</t>
  </si>
  <si>
    <t>SUMA</t>
  </si>
  <si>
    <t>PAKIET NR 2 - INNY SPRZĘT JEDNORAZOWEGO UŻYTKU</t>
  </si>
  <si>
    <t>PAKIET NR 13 - FILTRY I AKCESORIA DO DEMINERALIZATORÓW, CZ. II</t>
  </si>
  <si>
    <r>
      <t xml:space="preserve">wykonane z polistyrenu; pakowane po 5 szt. </t>
    </r>
    <r>
      <rPr>
        <b/>
        <sz val="11"/>
        <rFont val="Calibri"/>
        <family val="2"/>
        <charset val="238"/>
      </rPr>
      <t>Zamawiający dopuszcza również głaszczki pakowane zbiorczo po 800 szt., z zastrzeżeniem, że ilość końcowa pozostanie niezmienna, tj. 12 000 szt. W takim przypadku Wykonawca modyfikuje odpowiednio tabelę asortymentowo-cenową</t>
    </r>
  </si>
  <si>
    <r>
      <t xml:space="preserve">pakowane po 20 szt., certyfikat </t>
    </r>
    <r>
      <rPr>
        <b/>
        <sz val="11"/>
        <rFont val="Calibri"/>
        <family val="2"/>
        <charset val="238"/>
      </rPr>
      <t>Zamawiający dopuszcza również ezy pakowane zbiorczo po 8000 szt., z zastrzeżeniem, że ilość końcowa pozostanie niezmienna, tj. 40 000 szt. W takim przypadku Wykonawca modyfikuje odpowiednio tabelę asortymentowo-cenową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</si>
</sst>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charset val="238"/>
    </font>
    <font>
      <sz val="11"/>
      <color rgb="FF000000"/>
      <name val="Calibri"/>
      <family val="2"/>
      <charset val="238"/>
    </font>
    <font>
      <u/>
      <sz val="11"/>
      <name val="Calibri"/>
      <family val="2"/>
      <charset val="238"/>
    </font>
    <font>
      <sz val="9.9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top"/>
    </xf>
    <xf numFmtId="0" fontId="14" fillId="0" borderId="0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right" wrapText="1"/>
    </xf>
    <xf numFmtId="0" fontId="1" fillId="3" borderId="16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15" xfId="0" applyFont="1" applyFill="1" applyBorder="1" applyAlignment="1" applyProtection="1">
      <alignment horizontal="right" vertical="center" wrapText="1"/>
    </xf>
    <xf numFmtId="0" fontId="1" fillId="3" borderId="16" xfId="0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right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35"/>
  <sheetViews>
    <sheetView tabSelected="1" zoomScale="80" zoomScaleNormal="80" workbookViewId="0">
      <selection activeCell="C12" sqref="C10:C12"/>
    </sheetView>
  </sheetViews>
  <sheetFormatPr defaultColWidth="9.140625" defaultRowHeight="15.75"/>
  <cols>
    <col min="1" max="1" width="5.42578125" style="4" customWidth="1"/>
    <col min="2" max="2" width="84" style="1" customWidth="1"/>
    <col min="3" max="3" width="71.42578125" style="1" customWidth="1"/>
    <col min="4" max="4" width="7.140625" style="6" customWidth="1"/>
    <col min="5" max="5" width="7" style="6" customWidth="1"/>
    <col min="6" max="6" width="6" style="3" customWidth="1"/>
    <col min="7" max="7" width="6" style="6" customWidth="1"/>
    <col min="8" max="8" width="14.85546875" style="6" customWidth="1"/>
    <col min="9" max="9" width="8.85546875" style="6" customWidth="1"/>
    <col min="10" max="10" width="9.85546875" style="9" customWidth="1"/>
    <col min="11" max="11" width="16.28515625" style="3" bestFit="1" customWidth="1"/>
    <col min="12" max="12" width="14" style="8" customWidth="1"/>
    <col min="13" max="13" width="18.42578125" style="7" customWidth="1"/>
    <col min="14" max="14" width="5.85546875" style="3" customWidth="1"/>
    <col min="15" max="15" width="17.5703125" style="7" customWidth="1"/>
    <col min="16" max="16384" width="9.140625" style="1"/>
  </cols>
  <sheetData>
    <row r="1" spans="1:15" s="5" customFormat="1" ht="51" customHeight="1" thickBot="1">
      <c r="A1" s="12" t="s">
        <v>41</v>
      </c>
      <c r="B1" s="13" t="s">
        <v>11</v>
      </c>
      <c r="C1" s="14" t="s">
        <v>12</v>
      </c>
      <c r="D1" s="13" t="s">
        <v>1</v>
      </c>
      <c r="E1" s="13" t="s">
        <v>3</v>
      </c>
      <c r="F1" s="13" t="s">
        <v>2</v>
      </c>
      <c r="G1" s="13" t="s">
        <v>35</v>
      </c>
      <c r="H1" s="13" t="s">
        <v>4</v>
      </c>
      <c r="I1" s="13" t="s">
        <v>5</v>
      </c>
      <c r="J1" s="13" t="s">
        <v>6</v>
      </c>
      <c r="K1" s="15" t="s">
        <v>133</v>
      </c>
      <c r="L1" s="16" t="s">
        <v>7</v>
      </c>
      <c r="M1" s="16" t="s">
        <v>8</v>
      </c>
      <c r="N1" s="13" t="s">
        <v>10</v>
      </c>
      <c r="O1" s="17" t="s">
        <v>9</v>
      </c>
    </row>
    <row r="2" spans="1:15" s="2" customFormat="1" ht="21.75" customHeight="1" thickBot="1">
      <c r="A2" s="85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s="2" customFormat="1" ht="56.25" customHeight="1">
      <c r="A3" s="18">
        <v>1</v>
      </c>
      <c r="B3" s="19" t="s">
        <v>60</v>
      </c>
      <c r="C3" s="20" t="s">
        <v>20</v>
      </c>
      <c r="D3" s="21">
        <v>1</v>
      </c>
      <c r="E3" s="21">
        <v>1</v>
      </c>
      <c r="F3" s="21"/>
      <c r="G3" s="21"/>
      <c r="H3" s="21">
        <v>216</v>
      </c>
      <c r="I3" s="21" t="s">
        <v>44</v>
      </c>
      <c r="J3" s="21">
        <f t="shared" ref="J3:J14" si="0">SUM(D3:G3)</f>
        <v>2</v>
      </c>
      <c r="K3" s="22">
        <v>12</v>
      </c>
      <c r="L3" s="23"/>
      <c r="M3" s="23"/>
      <c r="N3" s="22"/>
      <c r="O3" s="23"/>
    </row>
    <row r="4" spans="1:15" s="2" customFormat="1" ht="45.75" customHeight="1">
      <c r="A4" s="24">
        <v>2</v>
      </c>
      <c r="B4" s="25" t="s">
        <v>61</v>
      </c>
      <c r="C4" s="26" t="s">
        <v>20</v>
      </c>
      <c r="D4" s="27">
        <v>1</v>
      </c>
      <c r="E4" s="27">
        <v>2</v>
      </c>
      <c r="F4" s="27"/>
      <c r="G4" s="27"/>
      <c r="H4" s="27">
        <v>120</v>
      </c>
      <c r="I4" s="27" t="s">
        <v>44</v>
      </c>
      <c r="J4" s="27">
        <f t="shared" si="0"/>
        <v>3</v>
      </c>
      <c r="K4" s="28">
        <v>12</v>
      </c>
      <c r="L4" s="29"/>
      <c r="M4" s="29"/>
      <c r="N4" s="28"/>
      <c r="O4" s="29"/>
    </row>
    <row r="5" spans="1:15" s="2" customFormat="1">
      <c r="A5" s="18">
        <v>3</v>
      </c>
      <c r="B5" s="30" t="s">
        <v>14</v>
      </c>
      <c r="C5" s="26" t="s">
        <v>43</v>
      </c>
      <c r="D5" s="27"/>
      <c r="E5" s="27">
        <v>1200</v>
      </c>
      <c r="F5" s="28"/>
      <c r="G5" s="27"/>
      <c r="H5" s="27">
        <v>1</v>
      </c>
      <c r="I5" s="27" t="s">
        <v>0</v>
      </c>
      <c r="J5" s="27">
        <f t="shared" si="0"/>
        <v>1200</v>
      </c>
      <c r="K5" s="28">
        <v>12</v>
      </c>
      <c r="L5" s="29"/>
      <c r="M5" s="29"/>
      <c r="N5" s="28"/>
      <c r="O5" s="29"/>
    </row>
    <row r="6" spans="1:15" s="2" customFormat="1">
      <c r="A6" s="24">
        <v>4</v>
      </c>
      <c r="B6" s="30" t="s">
        <v>14</v>
      </c>
      <c r="C6" s="26" t="s">
        <v>130</v>
      </c>
      <c r="D6" s="27">
        <v>1</v>
      </c>
      <c r="E6" s="27">
        <v>15</v>
      </c>
      <c r="F6" s="27"/>
      <c r="G6" s="27">
        <v>6</v>
      </c>
      <c r="H6" s="27">
        <v>1000</v>
      </c>
      <c r="I6" s="27" t="s">
        <v>44</v>
      </c>
      <c r="J6" s="27">
        <f t="shared" si="0"/>
        <v>22</v>
      </c>
      <c r="K6" s="28">
        <v>12</v>
      </c>
      <c r="L6" s="29"/>
      <c r="M6" s="29"/>
      <c r="N6" s="28"/>
      <c r="O6" s="29"/>
    </row>
    <row r="7" spans="1:15" s="2" customFormat="1" ht="60">
      <c r="A7" s="18">
        <v>5</v>
      </c>
      <c r="B7" s="30" t="s">
        <v>15</v>
      </c>
      <c r="C7" s="26" t="s">
        <v>205</v>
      </c>
      <c r="D7" s="27">
        <v>2</v>
      </c>
      <c r="E7" s="27"/>
      <c r="F7" s="27"/>
      <c r="G7" s="27"/>
      <c r="H7" s="27">
        <v>20000</v>
      </c>
      <c r="I7" s="27" t="s">
        <v>44</v>
      </c>
      <c r="J7" s="27">
        <f t="shared" si="0"/>
        <v>2</v>
      </c>
      <c r="K7" s="28">
        <v>12</v>
      </c>
      <c r="L7" s="29"/>
      <c r="M7" s="29"/>
      <c r="N7" s="28"/>
      <c r="O7" s="29"/>
    </row>
    <row r="8" spans="1:15" s="2" customFormat="1">
      <c r="A8" s="24">
        <v>6</v>
      </c>
      <c r="B8" s="30" t="s">
        <v>15</v>
      </c>
      <c r="C8" s="26" t="s">
        <v>58</v>
      </c>
      <c r="D8" s="27">
        <v>16</v>
      </c>
      <c r="E8" s="27"/>
      <c r="F8" s="27"/>
      <c r="G8" s="27">
        <v>8</v>
      </c>
      <c r="H8" s="27">
        <v>1000</v>
      </c>
      <c r="I8" s="27" t="s">
        <v>44</v>
      </c>
      <c r="J8" s="27">
        <f t="shared" si="0"/>
        <v>24</v>
      </c>
      <c r="K8" s="28">
        <v>12</v>
      </c>
      <c r="L8" s="29"/>
      <c r="M8" s="29"/>
      <c r="N8" s="28"/>
      <c r="O8" s="29"/>
    </row>
    <row r="9" spans="1:15" s="2" customFormat="1" ht="60">
      <c r="A9" s="18">
        <v>7</v>
      </c>
      <c r="B9" s="25" t="s">
        <v>16</v>
      </c>
      <c r="C9" s="31" t="s">
        <v>204</v>
      </c>
      <c r="D9" s="27">
        <v>9</v>
      </c>
      <c r="E9" s="27"/>
      <c r="F9" s="27">
        <v>1</v>
      </c>
      <c r="G9" s="27">
        <v>2</v>
      </c>
      <c r="H9" s="27">
        <v>1000</v>
      </c>
      <c r="I9" s="27" t="s">
        <v>44</v>
      </c>
      <c r="J9" s="27">
        <f t="shared" si="0"/>
        <v>12</v>
      </c>
      <c r="K9" s="28">
        <v>12</v>
      </c>
      <c r="L9" s="29"/>
      <c r="M9" s="29"/>
      <c r="N9" s="28"/>
      <c r="O9" s="29"/>
    </row>
    <row r="10" spans="1:15" s="2" customFormat="1">
      <c r="A10" s="24">
        <v>8</v>
      </c>
      <c r="B10" s="30" t="s">
        <v>89</v>
      </c>
      <c r="C10" s="26" t="s">
        <v>13</v>
      </c>
      <c r="D10" s="27">
        <v>100</v>
      </c>
      <c r="E10" s="27">
        <v>50</v>
      </c>
      <c r="F10" s="27">
        <v>50</v>
      </c>
      <c r="G10" s="32"/>
      <c r="H10" s="27">
        <v>1</v>
      </c>
      <c r="I10" s="27" t="s">
        <v>0</v>
      </c>
      <c r="J10" s="27">
        <f t="shared" si="0"/>
        <v>200</v>
      </c>
      <c r="K10" s="28">
        <v>12</v>
      </c>
      <c r="L10" s="29"/>
      <c r="M10" s="29"/>
      <c r="N10" s="28"/>
      <c r="O10" s="29"/>
    </row>
    <row r="11" spans="1:15" s="2" customFormat="1">
      <c r="A11" s="18">
        <v>9</v>
      </c>
      <c r="B11" s="25" t="s">
        <v>92</v>
      </c>
      <c r="C11" s="26" t="s">
        <v>19</v>
      </c>
      <c r="D11" s="27"/>
      <c r="E11" s="27">
        <v>50</v>
      </c>
      <c r="F11" s="27">
        <v>200</v>
      </c>
      <c r="G11" s="27"/>
      <c r="H11" s="27">
        <v>1</v>
      </c>
      <c r="I11" s="27" t="s">
        <v>0</v>
      </c>
      <c r="J11" s="27">
        <f t="shared" si="0"/>
        <v>250</v>
      </c>
      <c r="K11" s="28"/>
      <c r="L11" s="29"/>
      <c r="M11" s="29"/>
      <c r="N11" s="28"/>
      <c r="O11" s="29"/>
    </row>
    <row r="12" spans="1:15" s="2" customFormat="1" ht="32.25">
      <c r="A12" s="24">
        <v>10</v>
      </c>
      <c r="B12" s="30" t="s">
        <v>96</v>
      </c>
      <c r="C12" s="26"/>
      <c r="D12" s="27">
        <v>150</v>
      </c>
      <c r="E12" s="27"/>
      <c r="F12" s="27"/>
      <c r="G12" s="27"/>
      <c r="H12" s="27">
        <v>1</v>
      </c>
      <c r="I12" s="27" t="s">
        <v>0</v>
      </c>
      <c r="J12" s="27">
        <f t="shared" si="0"/>
        <v>150</v>
      </c>
      <c r="K12" s="28">
        <v>12</v>
      </c>
      <c r="L12" s="29"/>
      <c r="M12" s="29"/>
      <c r="N12" s="28"/>
      <c r="O12" s="29"/>
    </row>
    <row r="13" spans="1:15" s="2" customFormat="1" ht="30">
      <c r="A13" s="18">
        <v>11</v>
      </c>
      <c r="B13" s="30" t="s">
        <v>39</v>
      </c>
      <c r="C13" s="33" t="s">
        <v>103</v>
      </c>
      <c r="D13" s="27">
        <v>12</v>
      </c>
      <c r="E13" s="27">
        <v>6</v>
      </c>
      <c r="F13" s="27">
        <v>3</v>
      </c>
      <c r="G13" s="27"/>
      <c r="H13" s="27">
        <v>500</v>
      </c>
      <c r="I13" s="27" t="s">
        <v>44</v>
      </c>
      <c r="J13" s="27">
        <f t="shared" si="0"/>
        <v>21</v>
      </c>
      <c r="K13" s="28">
        <v>12</v>
      </c>
      <c r="L13" s="29"/>
      <c r="M13" s="29"/>
      <c r="N13" s="28"/>
      <c r="O13" s="29"/>
    </row>
    <row r="14" spans="1:15" s="2" customFormat="1" ht="30">
      <c r="A14" s="34">
        <v>12</v>
      </c>
      <c r="B14" s="35" t="s">
        <v>140</v>
      </c>
      <c r="C14" s="36" t="s">
        <v>141</v>
      </c>
      <c r="D14" s="37">
        <v>800</v>
      </c>
      <c r="E14" s="38"/>
      <c r="F14" s="37"/>
      <c r="G14" s="38"/>
      <c r="H14" s="37">
        <v>1</v>
      </c>
      <c r="I14" s="37" t="s">
        <v>0</v>
      </c>
      <c r="J14" s="37">
        <f t="shared" si="0"/>
        <v>800</v>
      </c>
      <c r="K14" s="39">
        <v>12</v>
      </c>
      <c r="L14" s="40"/>
      <c r="M14" s="40"/>
      <c r="N14" s="39"/>
      <c r="O14" s="40"/>
    </row>
    <row r="15" spans="1:15" s="2" customFormat="1" ht="16.5" customHeight="1">
      <c r="A15" s="77" t="s">
        <v>201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41">
        <f>SUM(M3:M14)</f>
        <v>0</v>
      </c>
      <c r="N15" s="25"/>
      <c r="O15" s="29">
        <f>SUM(O3:O14)</f>
        <v>0</v>
      </c>
    </row>
    <row r="16" spans="1:15" s="2" customFormat="1" ht="16.5" thickBot="1">
      <c r="A16" s="80" t="s">
        <v>202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s="2" customFormat="1" ht="30">
      <c r="A17" s="18">
        <v>13</v>
      </c>
      <c r="B17" s="19" t="s">
        <v>91</v>
      </c>
      <c r="C17" s="42" t="s">
        <v>84</v>
      </c>
      <c r="D17" s="43"/>
      <c r="E17" s="21"/>
      <c r="F17" s="21">
        <v>1</v>
      </c>
      <c r="G17" s="21">
        <v>1</v>
      </c>
      <c r="H17" s="21">
        <v>1000</v>
      </c>
      <c r="I17" s="21" t="s">
        <v>44</v>
      </c>
      <c r="J17" s="21">
        <f t="shared" ref="J17:J22" si="1">SUM(D17:G17)</f>
        <v>2</v>
      </c>
      <c r="K17" s="22">
        <v>12</v>
      </c>
      <c r="L17" s="23"/>
      <c r="M17" s="23"/>
      <c r="N17" s="22"/>
      <c r="O17" s="23"/>
    </row>
    <row r="18" spans="1:15" s="2" customFormat="1" ht="30">
      <c r="A18" s="18">
        <v>14</v>
      </c>
      <c r="B18" s="19" t="s">
        <v>145</v>
      </c>
      <c r="C18" s="42" t="s">
        <v>84</v>
      </c>
      <c r="D18" s="43">
        <v>2</v>
      </c>
      <c r="E18" s="21"/>
      <c r="F18" s="21"/>
      <c r="G18" s="21"/>
      <c r="H18" s="21">
        <v>1000</v>
      </c>
      <c r="I18" s="21" t="s">
        <v>44</v>
      </c>
      <c r="J18" s="21">
        <f t="shared" si="1"/>
        <v>2</v>
      </c>
      <c r="K18" s="22">
        <v>12</v>
      </c>
      <c r="L18" s="23"/>
      <c r="M18" s="23"/>
      <c r="N18" s="22"/>
      <c r="O18" s="23"/>
    </row>
    <row r="19" spans="1:15" s="2" customFormat="1" ht="30">
      <c r="A19" s="18">
        <v>15</v>
      </c>
      <c r="B19" s="19" t="s">
        <v>145</v>
      </c>
      <c r="C19" s="42" t="s">
        <v>146</v>
      </c>
      <c r="D19" s="43">
        <v>2</v>
      </c>
      <c r="E19" s="21"/>
      <c r="F19" s="21"/>
      <c r="G19" s="21"/>
      <c r="H19" s="21">
        <v>1000</v>
      </c>
      <c r="I19" s="21" t="s">
        <v>44</v>
      </c>
      <c r="J19" s="21">
        <f t="shared" si="1"/>
        <v>2</v>
      </c>
      <c r="K19" s="22">
        <v>12</v>
      </c>
      <c r="L19" s="23"/>
      <c r="M19" s="23"/>
      <c r="N19" s="22"/>
      <c r="O19" s="23"/>
    </row>
    <row r="20" spans="1:15" s="2" customFormat="1" ht="30">
      <c r="A20" s="18">
        <v>16</v>
      </c>
      <c r="B20" s="19" t="s">
        <v>147</v>
      </c>
      <c r="C20" s="42" t="s">
        <v>146</v>
      </c>
      <c r="D20" s="43">
        <v>2</v>
      </c>
      <c r="E20" s="21"/>
      <c r="F20" s="21"/>
      <c r="G20" s="21"/>
      <c r="H20" s="21">
        <v>1000</v>
      </c>
      <c r="I20" s="21" t="s">
        <v>44</v>
      </c>
      <c r="J20" s="21">
        <f t="shared" si="1"/>
        <v>2</v>
      </c>
      <c r="K20" s="22">
        <v>12</v>
      </c>
      <c r="L20" s="23"/>
      <c r="M20" s="23"/>
      <c r="N20" s="22"/>
      <c r="O20" s="23"/>
    </row>
    <row r="21" spans="1:15" s="2" customFormat="1" ht="30">
      <c r="A21" s="18">
        <v>17</v>
      </c>
      <c r="B21" s="30" t="s">
        <v>90</v>
      </c>
      <c r="C21" s="33" t="s">
        <v>65</v>
      </c>
      <c r="D21" s="27">
        <v>10</v>
      </c>
      <c r="E21" s="27">
        <v>15</v>
      </c>
      <c r="F21" s="27">
        <v>15</v>
      </c>
      <c r="G21" s="27"/>
      <c r="H21" s="27">
        <v>600</v>
      </c>
      <c r="I21" s="27" t="s">
        <v>44</v>
      </c>
      <c r="J21" s="27">
        <f t="shared" si="1"/>
        <v>40</v>
      </c>
      <c r="K21" s="28">
        <v>12</v>
      </c>
      <c r="L21" s="29"/>
      <c r="M21" s="29"/>
      <c r="N21" s="28"/>
      <c r="O21" s="29"/>
    </row>
    <row r="22" spans="1:15" s="2" customFormat="1" ht="30">
      <c r="A22" s="44">
        <v>18</v>
      </c>
      <c r="B22" s="35" t="s">
        <v>52</v>
      </c>
      <c r="C22" s="36" t="s">
        <v>104</v>
      </c>
      <c r="D22" s="37">
        <v>2400</v>
      </c>
      <c r="E22" s="37"/>
      <c r="F22" s="38"/>
      <c r="G22" s="38"/>
      <c r="H22" s="37">
        <v>1</v>
      </c>
      <c r="I22" s="37" t="s">
        <v>0</v>
      </c>
      <c r="J22" s="37">
        <f t="shared" si="1"/>
        <v>2400</v>
      </c>
      <c r="K22" s="39">
        <v>18</v>
      </c>
      <c r="L22" s="40"/>
      <c r="M22" s="40"/>
      <c r="N22" s="39"/>
      <c r="O22" s="40"/>
    </row>
    <row r="23" spans="1:15" s="2" customFormat="1" ht="16.5" customHeight="1">
      <c r="A23" s="77" t="s">
        <v>201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41">
        <f>SUM(M17:M22)</f>
        <v>0</v>
      </c>
      <c r="N23" s="25"/>
      <c r="O23" s="29">
        <f>SUM(O17:O22)</f>
        <v>0</v>
      </c>
    </row>
    <row r="24" spans="1:15" s="2" customFormat="1" ht="16.5" thickBot="1">
      <c r="A24" s="80" t="s">
        <v>132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s="2" customFormat="1" ht="45">
      <c r="A25" s="18">
        <v>19</v>
      </c>
      <c r="B25" s="45" t="s">
        <v>30</v>
      </c>
      <c r="C25" s="42" t="s">
        <v>22</v>
      </c>
      <c r="D25" s="43"/>
      <c r="E25" s="21">
        <v>12</v>
      </c>
      <c r="F25" s="43">
        <v>4</v>
      </c>
      <c r="G25" s="43"/>
      <c r="H25" s="21">
        <v>500</v>
      </c>
      <c r="I25" s="21" t="s">
        <v>44</v>
      </c>
      <c r="J25" s="21">
        <f t="shared" ref="J25:J37" si="2">SUM(D25:G25)</f>
        <v>16</v>
      </c>
      <c r="K25" s="22"/>
      <c r="L25" s="23"/>
      <c r="M25" s="23"/>
      <c r="N25" s="22"/>
      <c r="O25" s="23"/>
    </row>
    <row r="26" spans="1:15" s="2" customFormat="1">
      <c r="A26" s="24">
        <v>20</v>
      </c>
      <c r="B26" s="25" t="s">
        <v>54</v>
      </c>
      <c r="C26" s="26" t="s">
        <v>17</v>
      </c>
      <c r="D26" s="27">
        <v>2</v>
      </c>
      <c r="E26" s="27"/>
      <c r="F26" s="27"/>
      <c r="G26" s="27"/>
      <c r="H26" s="27">
        <v>200</v>
      </c>
      <c r="I26" s="27" t="s">
        <v>44</v>
      </c>
      <c r="J26" s="27">
        <f t="shared" si="2"/>
        <v>2</v>
      </c>
      <c r="K26" s="28"/>
      <c r="L26" s="29"/>
      <c r="M26" s="29"/>
      <c r="N26" s="28"/>
      <c r="O26" s="29"/>
    </row>
    <row r="27" spans="1:15" s="2" customFormat="1">
      <c r="A27" s="18">
        <v>21</v>
      </c>
      <c r="B27" s="25" t="s">
        <v>172</v>
      </c>
      <c r="C27" s="33" t="s">
        <v>32</v>
      </c>
      <c r="D27" s="27">
        <v>4</v>
      </c>
      <c r="E27" s="27"/>
      <c r="F27" s="27"/>
      <c r="G27" s="27"/>
      <c r="H27" s="27">
        <v>96</v>
      </c>
      <c r="I27" s="27" t="s">
        <v>44</v>
      </c>
      <c r="J27" s="27">
        <f t="shared" si="2"/>
        <v>4</v>
      </c>
      <c r="K27" s="28">
        <v>12</v>
      </c>
      <c r="L27" s="29"/>
      <c r="M27" s="29"/>
      <c r="N27" s="28"/>
      <c r="O27" s="29"/>
    </row>
    <row r="28" spans="1:15" s="2" customFormat="1">
      <c r="A28" s="24">
        <v>22</v>
      </c>
      <c r="B28" s="25" t="s">
        <v>27</v>
      </c>
      <c r="C28" s="33" t="s">
        <v>32</v>
      </c>
      <c r="D28" s="27">
        <v>20</v>
      </c>
      <c r="E28" s="27">
        <v>10</v>
      </c>
      <c r="F28" s="27"/>
      <c r="G28" s="27"/>
      <c r="H28" s="27">
        <v>96</v>
      </c>
      <c r="I28" s="27" t="s">
        <v>44</v>
      </c>
      <c r="J28" s="27">
        <f t="shared" si="2"/>
        <v>30</v>
      </c>
      <c r="K28" s="28">
        <v>12</v>
      </c>
      <c r="L28" s="29"/>
      <c r="M28" s="29"/>
      <c r="N28" s="28"/>
      <c r="O28" s="29"/>
    </row>
    <row r="29" spans="1:15" s="2" customFormat="1" ht="30">
      <c r="A29" s="18">
        <v>23</v>
      </c>
      <c r="B29" s="25" t="s">
        <v>186</v>
      </c>
      <c r="C29" s="33" t="s">
        <v>177</v>
      </c>
      <c r="D29" s="27">
        <v>1</v>
      </c>
      <c r="E29" s="27"/>
      <c r="F29" s="27"/>
      <c r="G29" s="27"/>
      <c r="H29" s="27">
        <v>100</v>
      </c>
      <c r="I29" s="27" t="s">
        <v>44</v>
      </c>
      <c r="J29" s="27">
        <f t="shared" si="2"/>
        <v>1</v>
      </c>
      <c r="K29" s="28"/>
      <c r="L29" s="29"/>
      <c r="M29" s="29"/>
      <c r="N29" s="28"/>
      <c r="O29" s="29"/>
    </row>
    <row r="30" spans="1:15" s="2" customFormat="1">
      <c r="A30" s="24">
        <v>24</v>
      </c>
      <c r="B30" s="25" t="s">
        <v>26</v>
      </c>
      <c r="C30" s="33" t="s">
        <v>32</v>
      </c>
      <c r="D30" s="27">
        <v>20</v>
      </c>
      <c r="E30" s="27">
        <v>5</v>
      </c>
      <c r="F30" s="27"/>
      <c r="G30" s="27"/>
      <c r="H30" s="27">
        <v>96</v>
      </c>
      <c r="I30" s="27" t="s">
        <v>44</v>
      </c>
      <c r="J30" s="27">
        <f t="shared" si="2"/>
        <v>25</v>
      </c>
      <c r="K30" s="28">
        <v>12</v>
      </c>
      <c r="L30" s="29"/>
      <c r="M30" s="29"/>
      <c r="N30" s="28"/>
      <c r="O30" s="29"/>
    </row>
    <row r="31" spans="1:15" s="2" customFormat="1" ht="45">
      <c r="A31" s="18">
        <v>25</v>
      </c>
      <c r="B31" s="30" t="s">
        <v>33</v>
      </c>
      <c r="C31" s="33" t="s">
        <v>22</v>
      </c>
      <c r="D31" s="27"/>
      <c r="E31" s="27">
        <v>25</v>
      </c>
      <c r="F31" s="27"/>
      <c r="G31" s="27"/>
      <c r="H31" s="27">
        <v>1000</v>
      </c>
      <c r="I31" s="27" t="s">
        <v>44</v>
      </c>
      <c r="J31" s="27">
        <f t="shared" si="2"/>
        <v>25</v>
      </c>
      <c r="K31" s="28"/>
      <c r="L31" s="29"/>
      <c r="M31" s="29"/>
      <c r="N31" s="28"/>
      <c r="O31" s="29"/>
    </row>
    <row r="32" spans="1:15" s="2" customFormat="1" ht="45">
      <c r="A32" s="24">
        <v>26</v>
      </c>
      <c r="B32" s="30" t="s">
        <v>18</v>
      </c>
      <c r="C32" s="33" t="s">
        <v>23</v>
      </c>
      <c r="D32" s="27"/>
      <c r="E32" s="27">
        <v>12</v>
      </c>
      <c r="F32" s="27">
        <v>4</v>
      </c>
      <c r="G32" s="27"/>
      <c r="H32" s="27">
        <v>250</v>
      </c>
      <c r="I32" s="27" t="s">
        <v>44</v>
      </c>
      <c r="J32" s="27">
        <f t="shared" si="2"/>
        <v>16</v>
      </c>
      <c r="K32" s="28"/>
      <c r="L32" s="29"/>
      <c r="M32" s="29"/>
      <c r="N32" s="28"/>
      <c r="O32" s="29"/>
    </row>
    <row r="33" spans="1:15" s="2" customFormat="1">
      <c r="A33" s="18">
        <v>27</v>
      </c>
      <c r="B33" s="25" t="s">
        <v>66</v>
      </c>
      <c r="C33" s="33"/>
      <c r="D33" s="27"/>
      <c r="E33" s="27"/>
      <c r="F33" s="28">
        <v>1</v>
      </c>
      <c r="G33" s="27"/>
      <c r="H33" s="27">
        <v>500</v>
      </c>
      <c r="I33" s="27" t="s">
        <v>44</v>
      </c>
      <c r="J33" s="27">
        <f t="shared" si="2"/>
        <v>1</v>
      </c>
      <c r="K33" s="28"/>
      <c r="L33" s="29"/>
      <c r="M33" s="29"/>
      <c r="N33" s="28"/>
      <c r="O33" s="29"/>
    </row>
    <row r="34" spans="1:15" s="2" customFormat="1">
      <c r="A34" s="24">
        <v>28</v>
      </c>
      <c r="B34" s="25" t="s">
        <v>87</v>
      </c>
      <c r="C34" s="33" t="s">
        <v>17</v>
      </c>
      <c r="D34" s="27">
        <v>3</v>
      </c>
      <c r="E34" s="27"/>
      <c r="F34" s="27"/>
      <c r="G34" s="27"/>
      <c r="H34" s="27">
        <v>1000</v>
      </c>
      <c r="I34" s="27" t="s">
        <v>44</v>
      </c>
      <c r="J34" s="27">
        <f t="shared" si="2"/>
        <v>3</v>
      </c>
      <c r="K34" s="28"/>
      <c r="L34" s="29"/>
      <c r="M34" s="29"/>
      <c r="N34" s="28"/>
      <c r="O34" s="29"/>
    </row>
    <row r="35" spans="1:15" s="2" customFormat="1" ht="45">
      <c r="A35" s="18">
        <v>29</v>
      </c>
      <c r="B35" s="25" t="s">
        <v>88</v>
      </c>
      <c r="C35" s="33" t="s">
        <v>70</v>
      </c>
      <c r="D35" s="27">
        <v>4</v>
      </c>
      <c r="E35" s="27"/>
      <c r="F35" s="27"/>
      <c r="G35" s="27"/>
      <c r="H35" s="27" t="s">
        <v>72</v>
      </c>
      <c r="I35" s="27" t="s">
        <v>71</v>
      </c>
      <c r="J35" s="27">
        <f t="shared" si="2"/>
        <v>4</v>
      </c>
      <c r="K35" s="28"/>
      <c r="L35" s="29"/>
      <c r="M35" s="29"/>
      <c r="N35" s="28"/>
      <c r="O35" s="29"/>
    </row>
    <row r="36" spans="1:15" s="2" customFormat="1" ht="55.5" customHeight="1">
      <c r="A36" s="24">
        <v>30</v>
      </c>
      <c r="B36" s="25" t="s">
        <v>88</v>
      </c>
      <c r="C36" s="33" t="s">
        <v>69</v>
      </c>
      <c r="D36" s="27">
        <v>1</v>
      </c>
      <c r="E36" s="27"/>
      <c r="F36" s="27"/>
      <c r="G36" s="27"/>
      <c r="H36" s="27">
        <v>1000</v>
      </c>
      <c r="I36" s="27" t="s">
        <v>44</v>
      </c>
      <c r="J36" s="27">
        <f t="shared" si="2"/>
        <v>1</v>
      </c>
      <c r="K36" s="28"/>
      <c r="L36" s="29"/>
      <c r="M36" s="29"/>
      <c r="N36" s="28"/>
      <c r="O36" s="29"/>
    </row>
    <row r="37" spans="1:15" s="2" customFormat="1" ht="48" customHeight="1">
      <c r="A37" s="44">
        <v>31</v>
      </c>
      <c r="B37" s="35" t="s">
        <v>83</v>
      </c>
      <c r="C37" s="46" t="s">
        <v>79</v>
      </c>
      <c r="D37" s="37"/>
      <c r="E37" s="37">
        <v>10</v>
      </c>
      <c r="F37" s="37"/>
      <c r="G37" s="37"/>
      <c r="H37" s="37" t="s">
        <v>78</v>
      </c>
      <c r="I37" s="37" t="s">
        <v>44</v>
      </c>
      <c r="J37" s="37">
        <f t="shared" si="2"/>
        <v>10</v>
      </c>
      <c r="K37" s="39"/>
      <c r="L37" s="40"/>
      <c r="M37" s="40"/>
      <c r="N37" s="39"/>
      <c r="O37" s="40"/>
    </row>
    <row r="38" spans="1:15" s="2" customFormat="1" ht="15.75" customHeight="1">
      <c r="A38" s="77" t="s">
        <v>201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41">
        <f>SUM(M25:M37)</f>
        <v>0</v>
      </c>
      <c r="N38" s="25"/>
      <c r="O38" s="29">
        <f>SUM(O25:O37)</f>
        <v>0</v>
      </c>
    </row>
    <row r="39" spans="1:15" s="2" customFormat="1" ht="16.5" thickBot="1">
      <c r="A39" s="80" t="s">
        <v>190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s="2" customFormat="1">
      <c r="A40" s="44">
        <v>32</v>
      </c>
      <c r="B40" s="47" t="s">
        <v>59</v>
      </c>
      <c r="C40" s="47" t="s">
        <v>171</v>
      </c>
      <c r="D40" s="48">
        <v>400</v>
      </c>
      <c r="E40" s="48">
        <v>7</v>
      </c>
      <c r="F40" s="48"/>
      <c r="G40" s="48"/>
      <c r="H40" s="48">
        <v>50</v>
      </c>
      <c r="I40" s="48" t="s">
        <v>44</v>
      </c>
      <c r="J40" s="37">
        <f t="shared" ref="J40" si="3">SUM(D40:G40)</f>
        <v>407</v>
      </c>
      <c r="K40" s="49"/>
      <c r="L40" s="50"/>
      <c r="M40" s="50"/>
      <c r="N40" s="49"/>
      <c r="O40" s="50"/>
    </row>
    <row r="41" spans="1:15" s="2" customFormat="1" ht="16.5" customHeight="1">
      <c r="A41" s="93" t="s">
        <v>201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51"/>
      <c r="N41" s="30"/>
      <c r="O41" s="29">
        <f>SUM(O40)</f>
        <v>0</v>
      </c>
    </row>
    <row r="42" spans="1:15" s="2" customFormat="1" ht="16.5" thickBot="1">
      <c r="A42" s="80" t="s">
        <v>191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s="2" customFormat="1" ht="46.5" customHeight="1">
      <c r="A43" s="44">
        <v>33</v>
      </c>
      <c r="B43" s="52" t="s">
        <v>80</v>
      </c>
      <c r="C43" s="53" t="s">
        <v>82</v>
      </c>
      <c r="D43" s="48"/>
      <c r="E43" s="48">
        <v>2</v>
      </c>
      <c r="F43" s="49"/>
      <c r="G43" s="48"/>
      <c r="H43" s="48">
        <v>50</v>
      </c>
      <c r="I43" s="48" t="s">
        <v>44</v>
      </c>
      <c r="J43" s="48">
        <f t="shared" ref="J43" si="4">SUM(D43:G43)</f>
        <v>2</v>
      </c>
      <c r="K43" s="49"/>
      <c r="L43" s="50"/>
      <c r="M43" s="50"/>
      <c r="N43" s="49"/>
      <c r="O43" s="50"/>
    </row>
    <row r="44" spans="1:15" s="2" customFormat="1" ht="15.75" customHeight="1">
      <c r="A44" s="77" t="s">
        <v>201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41"/>
      <c r="N44" s="41"/>
      <c r="O44" s="29"/>
    </row>
    <row r="45" spans="1:15" s="2" customFormat="1" ht="16.5" thickBot="1">
      <c r="A45" s="80" t="s">
        <v>192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s="2" customFormat="1">
      <c r="A46" s="18">
        <v>34</v>
      </c>
      <c r="B46" s="19" t="s">
        <v>153</v>
      </c>
      <c r="C46" s="20" t="s">
        <v>154</v>
      </c>
      <c r="D46" s="21"/>
      <c r="E46" s="21">
        <v>50</v>
      </c>
      <c r="F46" s="21"/>
      <c r="G46" s="21"/>
      <c r="H46" s="21">
        <v>1</v>
      </c>
      <c r="I46" s="21" t="s">
        <v>0</v>
      </c>
      <c r="J46" s="21">
        <f t="shared" ref="J46:J74" si="5">SUM(D46:G46)</f>
        <v>50</v>
      </c>
      <c r="K46" s="22"/>
      <c r="L46" s="23"/>
      <c r="M46" s="23"/>
      <c r="N46" s="22"/>
      <c r="O46" s="23"/>
    </row>
    <row r="47" spans="1:15" s="2" customFormat="1">
      <c r="A47" s="24">
        <v>35</v>
      </c>
      <c r="B47" s="25" t="s">
        <v>63</v>
      </c>
      <c r="C47" s="26" t="s">
        <v>40</v>
      </c>
      <c r="D47" s="27"/>
      <c r="E47" s="27"/>
      <c r="F47" s="27"/>
      <c r="G47" s="27">
        <v>150</v>
      </c>
      <c r="H47" s="27">
        <v>1</v>
      </c>
      <c r="I47" s="27" t="s">
        <v>0</v>
      </c>
      <c r="J47" s="27">
        <f t="shared" si="5"/>
        <v>150</v>
      </c>
      <c r="K47" s="28"/>
      <c r="L47" s="29"/>
      <c r="M47" s="29"/>
      <c r="N47" s="28"/>
      <c r="O47" s="29"/>
    </row>
    <row r="48" spans="1:15" s="2" customFormat="1">
      <c r="A48" s="18">
        <v>36</v>
      </c>
      <c r="B48" s="25" t="s">
        <v>64</v>
      </c>
      <c r="C48" s="26" t="s">
        <v>40</v>
      </c>
      <c r="D48" s="27"/>
      <c r="E48" s="37"/>
      <c r="F48" s="37"/>
      <c r="G48" s="37">
        <v>100</v>
      </c>
      <c r="H48" s="37">
        <v>1</v>
      </c>
      <c r="I48" s="37" t="s">
        <v>0</v>
      </c>
      <c r="J48" s="27">
        <f t="shared" si="5"/>
        <v>100</v>
      </c>
      <c r="K48" s="39"/>
      <c r="L48" s="40"/>
      <c r="M48" s="29"/>
      <c r="N48" s="28"/>
      <c r="O48" s="29"/>
    </row>
    <row r="49" spans="1:16" s="2" customFormat="1">
      <c r="A49" s="18">
        <v>37</v>
      </c>
      <c r="B49" s="19" t="s">
        <v>152</v>
      </c>
      <c r="C49" s="25"/>
      <c r="D49" s="25"/>
      <c r="E49" s="27"/>
      <c r="F49" s="28">
        <v>30</v>
      </c>
      <c r="G49" s="27"/>
      <c r="H49" s="27">
        <v>1</v>
      </c>
      <c r="I49" s="27" t="s">
        <v>34</v>
      </c>
      <c r="J49" s="27">
        <f t="shared" si="5"/>
        <v>30</v>
      </c>
      <c r="K49" s="28"/>
      <c r="L49" s="29"/>
      <c r="M49" s="29"/>
      <c r="N49" s="28"/>
      <c r="O49" s="29"/>
    </row>
    <row r="50" spans="1:16" s="2" customFormat="1" ht="30">
      <c r="A50" s="24">
        <v>38</v>
      </c>
      <c r="B50" s="54" t="s">
        <v>180</v>
      </c>
      <c r="C50" s="26" t="s">
        <v>182</v>
      </c>
      <c r="D50" s="27">
        <v>20</v>
      </c>
      <c r="E50" s="27"/>
      <c r="F50" s="27"/>
      <c r="G50" s="27"/>
      <c r="H50" s="27">
        <v>1</v>
      </c>
      <c r="I50" s="27" t="s">
        <v>0</v>
      </c>
      <c r="J50" s="27">
        <f t="shared" si="5"/>
        <v>20</v>
      </c>
      <c r="K50" s="28"/>
      <c r="L50" s="29"/>
      <c r="M50" s="29"/>
      <c r="N50" s="28"/>
      <c r="O50" s="29"/>
    </row>
    <row r="51" spans="1:16" s="2" customFormat="1">
      <c r="A51" s="18">
        <v>39</v>
      </c>
      <c r="B51" s="25" t="s">
        <v>45</v>
      </c>
      <c r="C51" s="33"/>
      <c r="D51" s="27">
        <v>2</v>
      </c>
      <c r="E51" s="27"/>
      <c r="F51" s="27"/>
      <c r="G51" s="27"/>
      <c r="H51" s="27">
        <v>1</v>
      </c>
      <c r="I51" s="27" t="s">
        <v>0</v>
      </c>
      <c r="J51" s="27">
        <f t="shared" si="5"/>
        <v>2</v>
      </c>
      <c r="K51" s="28"/>
      <c r="L51" s="29"/>
      <c r="M51" s="29"/>
      <c r="N51" s="28"/>
      <c r="O51" s="29"/>
    </row>
    <row r="52" spans="1:16" s="2" customFormat="1" ht="30">
      <c r="A52" s="18">
        <v>40</v>
      </c>
      <c r="B52" s="55" t="s">
        <v>68</v>
      </c>
      <c r="C52" s="26" t="s">
        <v>134</v>
      </c>
      <c r="D52" s="27">
        <v>8</v>
      </c>
      <c r="E52" s="27"/>
      <c r="F52" s="28"/>
      <c r="G52" s="27"/>
      <c r="H52" s="27">
        <v>1</v>
      </c>
      <c r="I52" s="27" t="s">
        <v>34</v>
      </c>
      <c r="J52" s="27">
        <f t="shared" si="5"/>
        <v>8</v>
      </c>
      <c r="K52" s="28"/>
      <c r="L52" s="29"/>
      <c r="M52" s="29"/>
      <c r="N52" s="28"/>
      <c r="O52" s="29"/>
    </row>
    <row r="53" spans="1:16" s="2" customFormat="1" ht="30">
      <c r="A53" s="24">
        <v>41</v>
      </c>
      <c r="B53" s="52" t="s">
        <v>80</v>
      </c>
      <c r="C53" s="26" t="s">
        <v>179</v>
      </c>
      <c r="D53" s="27">
        <v>20</v>
      </c>
      <c r="E53" s="27"/>
      <c r="F53" s="28"/>
      <c r="G53" s="27"/>
      <c r="H53" s="27">
        <v>1</v>
      </c>
      <c r="I53" s="27" t="s">
        <v>0</v>
      </c>
      <c r="J53" s="27">
        <f t="shared" si="5"/>
        <v>20</v>
      </c>
      <c r="K53" s="28"/>
      <c r="L53" s="29"/>
      <c r="M53" s="29"/>
      <c r="N53" s="28"/>
      <c r="O53" s="29"/>
    </row>
    <row r="54" spans="1:16" s="2" customFormat="1">
      <c r="A54" s="18">
        <v>42</v>
      </c>
      <c r="B54" s="30" t="s">
        <v>89</v>
      </c>
      <c r="C54" s="26" t="s">
        <v>36</v>
      </c>
      <c r="D54" s="27">
        <v>9</v>
      </c>
      <c r="E54" s="27"/>
      <c r="F54" s="27"/>
      <c r="G54" s="27"/>
      <c r="H54" s="27">
        <v>100</v>
      </c>
      <c r="I54" s="27" t="s">
        <v>44</v>
      </c>
      <c r="J54" s="27">
        <f t="shared" si="5"/>
        <v>9</v>
      </c>
      <c r="K54" s="28"/>
      <c r="L54" s="29"/>
      <c r="M54" s="29"/>
      <c r="N54" s="28"/>
      <c r="O54" s="29"/>
    </row>
    <row r="55" spans="1:16" s="2" customFormat="1" ht="30">
      <c r="A55" s="18">
        <v>43</v>
      </c>
      <c r="B55" s="56" t="s">
        <v>157</v>
      </c>
      <c r="C55" s="56" t="s">
        <v>159</v>
      </c>
      <c r="D55" s="57"/>
      <c r="E55" s="57">
        <v>1</v>
      </c>
      <c r="F55" s="57"/>
      <c r="G55" s="57"/>
      <c r="H55" s="57">
        <v>1</v>
      </c>
      <c r="I55" s="58" t="s">
        <v>0</v>
      </c>
      <c r="J55" s="28">
        <f t="shared" si="5"/>
        <v>1</v>
      </c>
      <c r="K55" s="37"/>
      <c r="L55" s="40"/>
      <c r="M55" s="29"/>
      <c r="N55" s="28"/>
      <c r="O55" s="29"/>
    </row>
    <row r="56" spans="1:16" s="2" customFormat="1" ht="30">
      <c r="A56" s="24">
        <v>44</v>
      </c>
      <c r="B56" s="56" t="s">
        <v>157</v>
      </c>
      <c r="C56" s="56" t="s">
        <v>158</v>
      </c>
      <c r="D56" s="58"/>
      <c r="E56" s="58">
        <v>1</v>
      </c>
      <c r="F56" s="58"/>
      <c r="G56" s="58"/>
      <c r="H56" s="57">
        <v>1</v>
      </c>
      <c r="I56" s="58" t="s">
        <v>0</v>
      </c>
      <c r="J56" s="28">
        <f t="shared" si="5"/>
        <v>1</v>
      </c>
      <c r="K56" s="37"/>
      <c r="L56" s="40"/>
      <c r="M56" s="29"/>
      <c r="N56" s="28"/>
      <c r="O56" s="29"/>
    </row>
    <row r="57" spans="1:16" s="2" customFormat="1">
      <c r="A57" s="18">
        <v>45</v>
      </c>
      <c r="B57" s="59" t="s">
        <v>155</v>
      </c>
      <c r="C57" s="59" t="s">
        <v>156</v>
      </c>
      <c r="D57" s="60"/>
      <c r="E57" s="60">
        <v>1</v>
      </c>
      <c r="F57" s="60"/>
      <c r="G57" s="60"/>
      <c r="H57" s="57">
        <v>1</v>
      </c>
      <c r="I57" s="58" t="s">
        <v>0</v>
      </c>
      <c r="J57" s="28">
        <f t="shared" si="5"/>
        <v>1</v>
      </c>
      <c r="K57" s="37"/>
      <c r="L57" s="40"/>
      <c r="M57" s="29"/>
      <c r="N57" s="28"/>
      <c r="O57" s="29"/>
    </row>
    <row r="58" spans="1:16" s="2" customFormat="1" ht="30">
      <c r="A58" s="18">
        <v>46</v>
      </c>
      <c r="B58" s="26" t="s">
        <v>75</v>
      </c>
      <c r="C58" s="26" t="s">
        <v>101</v>
      </c>
      <c r="D58" s="28">
        <v>10</v>
      </c>
      <c r="E58" s="27"/>
      <c r="F58" s="55"/>
      <c r="G58" s="55"/>
      <c r="H58" s="28">
        <v>1</v>
      </c>
      <c r="I58" s="27" t="s">
        <v>34</v>
      </c>
      <c r="J58" s="27">
        <f t="shared" si="5"/>
        <v>10</v>
      </c>
      <c r="K58" s="28"/>
      <c r="L58" s="29"/>
      <c r="M58" s="29"/>
      <c r="N58" s="28"/>
      <c r="O58" s="29"/>
    </row>
    <row r="59" spans="1:16" s="2" customFormat="1">
      <c r="A59" s="24">
        <v>47</v>
      </c>
      <c r="B59" s="25" t="s">
        <v>142</v>
      </c>
      <c r="C59" s="26"/>
      <c r="D59" s="25"/>
      <c r="E59" s="27"/>
      <c r="F59" s="28">
        <v>2</v>
      </c>
      <c r="G59" s="27"/>
      <c r="H59" s="27">
        <v>1</v>
      </c>
      <c r="I59" s="27" t="s">
        <v>34</v>
      </c>
      <c r="J59" s="27">
        <f t="shared" si="5"/>
        <v>2</v>
      </c>
      <c r="K59" s="28"/>
      <c r="L59" s="29"/>
      <c r="M59" s="29"/>
      <c r="N59" s="28"/>
      <c r="O59" s="29"/>
      <c r="P59" s="11"/>
    </row>
    <row r="60" spans="1:16" s="2" customFormat="1" ht="30">
      <c r="A60" s="18">
        <v>48</v>
      </c>
      <c r="B60" s="25" t="s">
        <v>169</v>
      </c>
      <c r="C60" s="61" t="s">
        <v>170</v>
      </c>
      <c r="D60" s="27"/>
      <c r="E60" s="27">
        <v>3</v>
      </c>
      <c r="F60" s="27"/>
      <c r="G60" s="27"/>
      <c r="H60" s="27">
        <v>1</v>
      </c>
      <c r="I60" s="27" t="s">
        <v>0</v>
      </c>
      <c r="J60" s="27">
        <f t="shared" si="5"/>
        <v>3</v>
      </c>
      <c r="K60" s="28"/>
      <c r="L60" s="29"/>
      <c r="M60" s="29"/>
      <c r="N60" s="28"/>
      <c r="O60" s="29"/>
    </row>
    <row r="61" spans="1:16" s="2" customFormat="1" ht="48.75" customHeight="1">
      <c r="A61" s="18">
        <v>49</v>
      </c>
      <c r="B61" s="30" t="s">
        <v>160</v>
      </c>
      <c r="C61" s="71" t="s">
        <v>161</v>
      </c>
      <c r="D61" s="27"/>
      <c r="E61" s="27">
        <v>5</v>
      </c>
      <c r="F61" s="27"/>
      <c r="G61" s="27"/>
      <c r="H61" s="27">
        <v>1</v>
      </c>
      <c r="I61" s="27" t="s">
        <v>0</v>
      </c>
      <c r="J61" s="27">
        <f t="shared" si="5"/>
        <v>5</v>
      </c>
      <c r="K61" s="28"/>
      <c r="L61" s="29"/>
      <c r="M61" s="29"/>
      <c r="N61" s="28"/>
      <c r="O61" s="29"/>
    </row>
    <row r="62" spans="1:16" s="2" customFormat="1" ht="60">
      <c r="A62" s="24">
        <v>50</v>
      </c>
      <c r="B62" s="25" t="s">
        <v>162</v>
      </c>
      <c r="C62" s="61" t="s">
        <v>163</v>
      </c>
      <c r="D62" s="27"/>
      <c r="E62" s="27">
        <v>1</v>
      </c>
      <c r="F62" s="27"/>
      <c r="G62" s="27"/>
      <c r="H62" s="27">
        <v>1</v>
      </c>
      <c r="I62" s="27" t="s">
        <v>129</v>
      </c>
      <c r="J62" s="27">
        <f t="shared" si="5"/>
        <v>1</v>
      </c>
      <c r="K62" s="28"/>
      <c r="L62" s="29"/>
      <c r="M62" s="29"/>
      <c r="N62" s="28"/>
      <c r="O62" s="29"/>
    </row>
    <row r="63" spans="1:16" s="2" customFormat="1">
      <c r="A63" s="18">
        <v>51</v>
      </c>
      <c r="B63" s="25" t="s">
        <v>194</v>
      </c>
      <c r="C63" s="33" t="s">
        <v>181</v>
      </c>
      <c r="D63" s="27">
        <v>5</v>
      </c>
      <c r="E63" s="27"/>
      <c r="F63" s="27"/>
      <c r="G63" s="27"/>
      <c r="H63" s="27">
        <v>16</v>
      </c>
      <c r="I63" s="27" t="s">
        <v>0</v>
      </c>
      <c r="J63" s="27">
        <f t="shared" si="5"/>
        <v>5</v>
      </c>
      <c r="K63" s="28"/>
      <c r="L63" s="29"/>
      <c r="M63" s="29"/>
      <c r="N63" s="28"/>
      <c r="O63" s="29"/>
    </row>
    <row r="64" spans="1:16" s="2" customFormat="1">
      <c r="A64" s="18">
        <v>52</v>
      </c>
      <c r="B64" s="25" t="s">
        <v>148</v>
      </c>
      <c r="C64" s="26"/>
      <c r="D64" s="27">
        <v>2</v>
      </c>
      <c r="E64" s="27"/>
      <c r="F64" s="28"/>
      <c r="G64" s="27"/>
      <c r="H64" s="27">
        <v>1</v>
      </c>
      <c r="I64" s="27" t="s">
        <v>34</v>
      </c>
      <c r="J64" s="27">
        <f t="shared" si="5"/>
        <v>2</v>
      </c>
      <c r="K64" s="28"/>
      <c r="L64" s="29"/>
      <c r="M64" s="29"/>
      <c r="N64" s="28"/>
      <c r="O64" s="29"/>
      <c r="P64" s="11"/>
    </row>
    <row r="65" spans="1:16" s="2" customFormat="1">
      <c r="A65" s="24">
        <v>53</v>
      </c>
      <c r="B65" s="55" t="s">
        <v>38</v>
      </c>
      <c r="C65" s="26" t="s">
        <v>37</v>
      </c>
      <c r="D65" s="27">
        <v>4</v>
      </c>
      <c r="E65" s="27"/>
      <c r="F65" s="28">
        <v>1</v>
      </c>
      <c r="G65" s="27"/>
      <c r="H65" s="27">
        <v>50</v>
      </c>
      <c r="I65" s="27" t="s">
        <v>44</v>
      </c>
      <c r="J65" s="27">
        <f t="shared" si="5"/>
        <v>5</v>
      </c>
      <c r="K65" s="28"/>
      <c r="L65" s="29"/>
      <c r="M65" s="29"/>
      <c r="N65" s="28"/>
      <c r="O65" s="29"/>
    </row>
    <row r="66" spans="1:16" s="2" customFormat="1">
      <c r="A66" s="18">
        <v>54</v>
      </c>
      <c r="B66" s="25" t="s">
        <v>97</v>
      </c>
      <c r="C66" s="33"/>
      <c r="D66" s="27">
        <v>5</v>
      </c>
      <c r="E66" s="27"/>
      <c r="F66" s="27"/>
      <c r="G66" s="27"/>
      <c r="H66" s="27">
        <v>100</v>
      </c>
      <c r="I66" s="27" t="s">
        <v>0</v>
      </c>
      <c r="J66" s="27">
        <f t="shared" si="5"/>
        <v>5</v>
      </c>
      <c r="K66" s="28"/>
      <c r="L66" s="29"/>
      <c r="M66" s="29"/>
      <c r="N66" s="28"/>
      <c r="O66" s="29"/>
    </row>
    <row r="67" spans="1:16" s="2" customFormat="1">
      <c r="A67" s="18">
        <v>55</v>
      </c>
      <c r="B67" s="25" t="s">
        <v>98</v>
      </c>
      <c r="C67" s="33"/>
      <c r="D67" s="27">
        <v>6</v>
      </c>
      <c r="E67" s="27"/>
      <c r="F67" s="27">
        <v>2</v>
      </c>
      <c r="G67" s="27">
        <v>5</v>
      </c>
      <c r="H67" s="27">
        <v>100</v>
      </c>
      <c r="I67" s="27" t="s">
        <v>0</v>
      </c>
      <c r="J67" s="27">
        <f t="shared" si="5"/>
        <v>13</v>
      </c>
      <c r="K67" s="28"/>
      <c r="L67" s="29"/>
      <c r="M67" s="29"/>
      <c r="N67" s="28"/>
      <c r="O67" s="29"/>
    </row>
    <row r="68" spans="1:16" s="2" customFormat="1">
      <c r="A68" s="24">
        <v>56</v>
      </c>
      <c r="B68" s="56" t="s">
        <v>164</v>
      </c>
      <c r="C68" s="56" t="s">
        <v>165</v>
      </c>
      <c r="D68" s="27"/>
      <c r="E68" s="27">
        <v>1</v>
      </c>
      <c r="F68" s="27"/>
      <c r="G68" s="27"/>
      <c r="H68" s="27">
        <v>1</v>
      </c>
      <c r="I68" s="27" t="s">
        <v>0</v>
      </c>
      <c r="J68" s="27">
        <f t="shared" si="5"/>
        <v>1</v>
      </c>
      <c r="K68" s="28"/>
      <c r="L68" s="29"/>
      <c r="M68" s="29"/>
      <c r="N68" s="28"/>
      <c r="O68" s="29"/>
    </row>
    <row r="69" spans="1:16" s="2" customFormat="1" ht="30">
      <c r="A69" s="18">
        <v>57</v>
      </c>
      <c r="B69" s="25" t="s">
        <v>150</v>
      </c>
      <c r="C69" s="25" t="s">
        <v>151</v>
      </c>
      <c r="D69" s="25"/>
      <c r="E69" s="27"/>
      <c r="F69" s="28">
        <v>1</v>
      </c>
      <c r="G69" s="27"/>
      <c r="H69" s="27">
        <v>1</v>
      </c>
      <c r="I69" s="27" t="s">
        <v>34</v>
      </c>
      <c r="J69" s="27">
        <f t="shared" si="5"/>
        <v>1</v>
      </c>
      <c r="K69" s="28"/>
      <c r="L69" s="29"/>
      <c r="M69" s="29"/>
      <c r="N69" s="28"/>
      <c r="O69" s="29"/>
      <c r="P69" s="11"/>
    </row>
    <row r="70" spans="1:16" s="2" customFormat="1">
      <c r="A70" s="18">
        <v>58</v>
      </c>
      <c r="B70" s="25" t="s">
        <v>74</v>
      </c>
      <c r="C70" s="26" t="s">
        <v>53</v>
      </c>
      <c r="D70" s="27"/>
      <c r="E70" s="27">
        <v>5</v>
      </c>
      <c r="F70" s="28"/>
      <c r="G70" s="27"/>
      <c r="H70" s="27">
        <v>1</v>
      </c>
      <c r="I70" s="27" t="s">
        <v>34</v>
      </c>
      <c r="J70" s="27">
        <f t="shared" si="5"/>
        <v>5</v>
      </c>
      <c r="K70" s="28"/>
      <c r="L70" s="29"/>
      <c r="M70" s="29"/>
      <c r="N70" s="28"/>
      <c r="O70" s="29"/>
    </row>
    <row r="71" spans="1:16" s="2" customFormat="1">
      <c r="A71" s="24">
        <v>59</v>
      </c>
      <c r="B71" s="35" t="s">
        <v>81</v>
      </c>
      <c r="C71" s="36" t="s">
        <v>48</v>
      </c>
      <c r="D71" s="37"/>
      <c r="E71" s="37"/>
      <c r="F71" s="39"/>
      <c r="G71" s="37">
        <v>10</v>
      </c>
      <c r="H71" s="37">
        <v>1</v>
      </c>
      <c r="I71" s="37" t="s">
        <v>34</v>
      </c>
      <c r="J71" s="37">
        <f t="shared" si="5"/>
        <v>10</v>
      </c>
      <c r="K71" s="39"/>
      <c r="L71" s="40"/>
      <c r="M71" s="40"/>
      <c r="N71" s="39"/>
      <c r="O71" s="40"/>
    </row>
    <row r="72" spans="1:16" s="11" customFormat="1">
      <c r="A72" s="18">
        <v>60</v>
      </c>
      <c r="B72" s="35" t="s">
        <v>50</v>
      </c>
      <c r="C72" s="36" t="s">
        <v>51</v>
      </c>
      <c r="D72" s="27">
        <v>8</v>
      </c>
      <c r="E72" s="37"/>
      <c r="F72" s="39"/>
      <c r="G72" s="37"/>
      <c r="H72" s="37">
        <v>1</v>
      </c>
      <c r="I72" s="37" t="s">
        <v>34</v>
      </c>
      <c r="J72" s="27">
        <f t="shared" si="5"/>
        <v>8</v>
      </c>
      <c r="K72" s="39"/>
      <c r="L72" s="40"/>
      <c r="M72" s="29"/>
      <c r="N72" s="28"/>
      <c r="O72" s="29"/>
      <c r="P72" s="2"/>
    </row>
    <row r="73" spans="1:16" s="11" customFormat="1">
      <c r="A73" s="18">
        <v>61</v>
      </c>
      <c r="B73" s="25" t="s">
        <v>173</v>
      </c>
      <c r="C73" s="26" t="s">
        <v>174</v>
      </c>
      <c r="D73" s="27">
        <v>8</v>
      </c>
      <c r="E73" s="27"/>
      <c r="F73" s="28"/>
      <c r="G73" s="27"/>
      <c r="H73" s="27">
        <v>1</v>
      </c>
      <c r="I73" s="27" t="s">
        <v>34</v>
      </c>
      <c r="J73" s="27">
        <f t="shared" si="5"/>
        <v>8</v>
      </c>
      <c r="K73" s="28"/>
      <c r="L73" s="29"/>
      <c r="M73" s="29"/>
      <c r="N73" s="28"/>
      <c r="O73" s="29"/>
      <c r="P73" s="2"/>
    </row>
    <row r="74" spans="1:16" s="11" customFormat="1" ht="42" customHeight="1">
      <c r="A74" s="34">
        <v>62</v>
      </c>
      <c r="B74" s="35" t="s">
        <v>46</v>
      </c>
      <c r="C74" s="36" t="s">
        <v>47</v>
      </c>
      <c r="D74" s="37">
        <v>2</v>
      </c>
      <c r="E74" s="37"/>
      <c r="F74" s="39"/>
      <c r="G74" s="37"/>
      <c r="H74" s="37">
        <v>1</v>
      </c>
      <c r="I74" s="37" t="s">
        <v>0</v>
      </c>
      <c r="J74" s="37">
        <f t="shared" si="5"/>
        <v>2</v>
      </c>
      <c r="K74" s="39"/>
      <c r="L74" s="40"/>
      <c r="M74" s="40"/>
      <c r="N74" s="39"/>
      <c r="O74" s="40"/>
      <c r="P74" s="2"/>
    </row>
    <row r="75" spans="1:16" s="11" customFormat="1" ht="15.75" customHeight="1">
      <c r="A75" s="77" t="s">
        <v>201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9"/>
      <c r="M75" s="41">
        <f>SUM(M46:M74)</f>
        <v>0</v>
      </c>
      <c r="N75" s="25"/>
      <c r="O75" s="29">
        <f>SUM(O46:O74)</f>
        <v>0</v>
      </c>
      <c r="P75" s="2"/>
    </row>
    <row r="76" spans="1:16" s="2" customFormat="1" ht="16.5" thickBot="1">
      <c r="A76" s="80" t="s">
        <v>193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6" s="2" customFormat="1">
      <c r="A77" s="18">
        <v>63</v>
      </c>
      <c r="B77" s="20" t="s">
        <v>112</v>
      </c>
      <c r="C77" s="20"/>
      <c r="D77" s="22"/>
      <c r="E77" s="22"/>
      <c r="F77" s="22">
        <v>2</v>
      </c>
      <c r="G77" s="22"/>
      <c r="H77" s="22">
        <v>1</v>
      </c>
      <c r="I77" s="22" t="s">
        <v>34</v>
      </c>
      <c r="J77" s="22">
        <f t="shared" ref="J77:J93" si="6">SUM(D77:G77)</f>
        <v>2</v>
      </c>
      <c r="K77" s="21"/>
      <c r="L77" s="23"/>
      <c r="M77" s="23"/>
      <c r="N77" s="22"/>
      <c r="O77" s="23"/>
    </row>
    <row r="78" spans="1:16" s="2" customFormat="1">
      <c r="A78" s="24">
        <v>64</v>
      </c>
      <c r="B78" s="55" t="s">
        <v>187</v>
      </c>
      <c r="C78" s="26" t="s">
        <v>189</v>
      </c>
      <c r="D78" s="28">
        <v>1</v>
      </c>
      <c r="E78" s="28"/>
      <c r="F78" s="28"/>
      <c r="G78" s="28"/>
      <c r="H78" s="28">
        <v>1</v>
      </c>
      <c r="I78" s="28" t="s">
        <v>0</v>
      </c>
      <c r="J78" s="28">
        <f t="shared" si="6"/>
        <v>1</v>
      </c>
      <c r="K78" s="27"/>
      <c r="L78" s="29"/>
      <c r="M78" s="29"/>
      <c r="N78" s="28"/>
      <c r="O78" s="29"/>
    </row>
    <row r="79" spans="1:16" s="2" customFormat="1">
      <c r="A79" s="18">
        <v>65</v>
      </c>
      <c r="B79" s="55" t="s">
        <v>188</v>
      </c>
      <c r="C79" s="26" t="s">
        <v>189</v>
      </c>
      <c r="D79" s="28">
        <v>1</v>
      </c>
      <c r="E79" s="28"/>
      <c r="F79" s="28"/>
      <c r="G79" s="28"/>
      <c r="H79" s="28">
        <v>1</v>
      </c>
      <c r="I79" s="28" t="s">
        <v>0</v>
      </c>
      <c r="J79" s="28">
        <f t="shared" si="6"/>
        <v>1</v>
      </c>
      <c r="K79" s="27"/>
      <c r="L79" s="29"/>
      <c r="M79" s="29"/>
      <c r="N79" s="28"/>
      <c r="O79" s="29"/>
    </row>
    <row r="80" spans="1:16" s="2" customFormat="1">
      <c r="A80" s="18">
        <v>66</v>
      </c>
      <c r="B80" s="55" t="s">
        <v>139</v>
      </c>
      <c r="C80" s="26" t="s">
        <v>114</v>
      </c>
      <c r="D80" s="28"/>
      <c r="E80" s="28"/>
      <c r="F80" s="28"/>
      <c r="G80" s="28">
        <v>2</v>
      </c>
      <c r="H80" s="28">
        <v>1</v>
      </c>
      <c r="I80" s="28" t="s">
        <v>0</v>
      </c>
      <c r="J80" s="28">
        <f t="shared" si="6"/>
        <v>2</v>
      </c>
      <c r="K80" s="27"/>
      <c r="L80" s="29"/>
      <c r="M80" s="29"/>
      <c r="N80" s="28"/>
      <c r="O80" s="29"/>
    </row>
    <row r="81" spans="1:16" s="2" customFormat="1">
      <c r="A81" s="24">
        <v>67</v>
      </c>
      <c r="B81" s="55" t="s">
        <v>113</v>
      </c>
      <c r="C81" s="26" t="s">
        <v>114</v>
      </c>
      <c r="D81" s="28">
        <v>9</v>
      </c>
      <c r="E81" s="28"/>
      <c r="F81" s="28">
        <v>1</v>
      </c>
      <c r="G81" s="28">
        <v>4</v>
      </c>
      <c r="H81" s="28">
        <v>1</v>
      </c>
      <c r="I81" s="28" t="s">
        <v>0</v>
      </c>
      <c r="J81" s="28">
        <f t="shared" si="6"/>
        <v>14</v>
      </c>
      <c r="K81" s="27"/>
      <c r="L81" s="29"/>
      <c r="M81" s="29"/>
      <c r="N81" s="28"/>
      <c r="O81" s="29"/>
    </row>
    <row r="82" spans="1:16" s="2" customFormat="1">
      <c r="A82" s="18">
        <v>68</v>
      </c>
      <c r="B82" s="55" t="s">
        <v>115</v>
      </c>
      <c r="C82" s="26" t="s">
        <v>114</v>
      </c>
      <c r="D82" s="28">
        <v>6</v>
      </c>
      <c r="E82" s="28"/>
      <c r="F82" s="28">
        <v>1</v>
      </c>
      <c r="G82" s="28">
        <v>4</v>
      </c>
      <c r="H82" s="28">
        <v>1</v>
      </c>
      <c r="I82" s="28" t="s">
        <v>0</v>
      </c>
      <c r="J82" s="28">
        <f t="shared" si="6"/>
        <v>11</v>
      </c>
      <c r="K82" s="27"/>
      <c r="L82" s="29"/>
      <c r="M82" s="29"/>
      <c r="N82" s="28"/>
      <c r="O82" s="29"/>
    </row>
    <row r="83" spans="1:16" s="2" customFormat="1">
      <c r="A83" s="18">
        <v>69</v>
      </c>
      <c r="B83" s="55" t="s">
        <v>116</v>
      </c>
      <c r="C83" s="26" t="s">
        <v>114</v>
      </c>
      <c r="D83" s="28">
        <v>10</v>
      </c>
      <c r="E83" s="28"/>
      <c r="F83" s="28">
        <v>1</v>
      </c>
      <c r="G83" s="28"/>
      <c r="H83" s="28">
        <v>1</v>
      </c>
      <c r="I83" s="28" t="s">
        <v>0</v>
      </c>
      <c r="J83" s="28">
        <f t="shared" si="6"/>
        <v>11</v>
      </c>
      <c r="K83" s="27"/>
      <c r="L83" s="29"/>
      <c r="M83" s="29"/>
      <c r="N83" s="28"/>
      <c r="O83" s="29"/>
    </row>
    <row r="84" spans="1:16" s="2" customFormat="1">
      <c r="A84" s="24">
        <v>70</v>
      </c>
      <c r="B84" s="55" t="s">
        <v>117</v>
      </c>
      <c r="C84" s="26" t="s">
        <v>114</v>
      </c>
      <c r="D84" s="28">
        <v>6</v>
      </c>
      <c r="E84" s="28"/>
      <c r="F84" s="28"/>
      <c r="G84" s="28"/>
      <c r="H84" s="28">
        <v>1</v>
      </c>
      <c r="I84" s="28" t="s">
        <v>0</v>
      </c>
      <c r="J84" s="28">
        <f t="shared" si="6"/>
        <v>6</v>
      </c>
      <c r="K84" s="27"/>
      <c r="L84" s="29"/>
      <c r="M84" s="29"/>
      <c r="N84" s="28"/>
      <c r="O84" s="29"/>
    </row>
    <row r="85" spans="1:16" s="2" customFormat="1">
      <c r="A85" s="18">
        <v>71</v>
      </c>
      <c r="B85" s="26" t="s">
        <v>118</v>
      </c>
      <c r="C85" s="26"/>
      <c r="D85" s="28"/>
      <c r="E85" s="28"/>
      <c r="F85" s="28">
        <v>4</v>
      </c>
      <c r="G85" s="28">
        <v>2</v>
      </c>
      <c r="H85" s="28">
        <v>1</v>
      </c>
      <c r="I85" s="28" t="s">
        <v>34</v>
      </c>
      <c r="J85" s="28">
        <f t="shared" si="6"/>
        <v>6</v>
      </c>
      <c r="K85" s="27"/>
      <c r="L85" s="29"/>
      <c r="M85" s="29"/>
      <c r="N85" s="28"/>
      <c r="O85" s="29"/>
    </row>
    <row r="86" spans="1:16" s="2" customFormat="1">
      <c r="A86" s="24">
        <v>73</v>
      </c>
      <c r="B86" s="26" t="s">
        <v>119</v>
      </c>
      <c r="C86" s="26"/>
      <c r="D86" s="28">
        <v>54</v>
      </c>
      <c r="E86" s="28"/>
      <c r="F86" s="28">
        <v>2</v>
      </c>
      <c r="G86" s="28">
        <v>4</v>
      </c>
      <c r="H86" s="28">
        <v>1</v>
      </c>
      <c r="I86" s="28" t="s">
        <v>34</v>
      </c>
      <c r="J86" s="28">
        <f t="shared" si="6"/>
        <v>60</v>
      </c>
      <c r="K86" s="27"/>
      <c r="L86" s="29"/>
      <c r="M86" s="29"/>
      <c r="N86" s="28"/>
      <c r="O86" s="29"/>
    </row>
    <row r="87" spans="1:16" s="2" customFormat="1">
      <c r="A87" s="18">
        <v>75</v>
      </c>
      <c r="B87" s="26" t="s">
        <v>122</v>
      </c>
      <c r="C87" s="26"/>
      <c r="D87" s="28"/>
      <c r="E87" s="28"/>
      <c r="F87" s="28">
        <v>1</v>
      </c>
      <c r="G87" s="28"/>
      <c r="H87" s="28">
        <v>1</v>
      </c>
      <c r="I87" s="28" t="s">
        <v>34</v>
      </c>
      <c r="J87" s="28">
        <f t="shared" si="6"/>
        <v>1</v>
      </c>
      <c r="K87" s="27"/>
      <c r="L87" s="29"/>
      <c r="M87" s="29"/>
      <c r="N87" s="28"/>
      <c r="O87" s="29"/>
    </row>
    <row r="88" spans="1:16" s="2" customFormat="1">
      <c r="A88" s="24">
        <v>76</v>
      </c>
      <c r="B88" s="55" t="s">
        <v>123</v>
      </c>
      <c r="C88" s="33" t="s">
        <v>124</v>
      </c>
      <c r="D88" s="28"/>
      <c r="E88" s="28"/>
      <c r="F88" s="28"/>
      <c r="G88" s="28">
        <v>2</v>
      </c>
      <c r="H88" s="28">
        <v>1</v>
      </c>
      <c r="I88" s="28" t="s">
        <v>0</v>
      </c>
      <c r="J88" s="28">
        <f t="shared" si="6"/>
        <v>2</v>
      </c>
      <c r="K88" s="27"/>
      <c r="L88" s="29"/>
      <c r="M88" s="29"/>
      <c r="N88" s="28"/>
      <c r="O88" s="29"/>
    </row>
    <row r="89" spans="1:16" s="2" customFormat="1">
      <c r="A89" s="18">
        <v>77</v>
      </c>
      <c r="B89" s="36" t="s">
        <v>125</v>
      </c>
      <c r="C89" s="36"/>
      <c r="D89" s="39"/>
      <c r="E89" s="39"/>
      <c r="F89" s="39">
        <v>1</v>
      </c>
      <c r="G89" s="39"/>
      <c r="H89" s="39">
        <v>1</v>
      </c>
      <c r="I89" s="39" t="s">
        <v>34</v>
      </c>
      <c r="J89" s="39">
        <f t="shared" si="6"/>
        <v>1</v>
      </c>
      <c r="K89" s="37"/>
      <c r="L89" s="40"/>
      <c r="M89" s="40"/>
      <c r="N89" s="39"/>
      <c r="O89" s="40"/>
    </row>
    <row r="90" spans="1:16" s="2" customFormat="1" ht="15">
      <c r="A90" s="18">
        <v>78</v>
      </c>
      <c r="B90" s="62" t="s">
        <v>175</v>
      </c>
      <c r="C90" s="63" t="s">
        <v>176</v>
      </c>
      <c r="D90" s="64">
        <v>2</v>
      </c>
      <c r="E90" s="64"/>
      <c r="F90" s="64"/>
      <c r="G90" s="64"/>
      <c r="H90" s="65">
        <v>1</v>
      </c>
      <c r="I90" s="64" t="s">
        <v>0</v>
      </c>
      <c r="J90" s="65">
        <f t="shared" si="6"/>
        <v>2</v>
      </c>
      <c r="K90" s="65"/>
      <c r="L90" s="65"/>
      <c r="M90" s="65"/>
      <c r="N90" s="65"/>
      <c r="O90" s="65"/>
    </row>
    <row r="91" spans="1:16" s="2" customFormat="1">
      <c r="A91" s="18">
        <v>80</v>
      </c>
      <c r="B91" s="26" t="s">
        <v>126</v>
      </c>
      <c r="C91" s="26"/>
      <c r="D91" s="28"/>
      <c r="E91" s="28"/>
      <c r="F91" s="28">
        <v>1</v>
      </c>
      <c r="G91" s="39"/>
      <c r="H91" s="28">
        <v>1</v>
      </c>
      <c r="I91" s="28" t="s">
        <v>34</v>
      </c>
      <c r="J91" s="28">
        <f t="shared" si="6"/>
        <v>1</v>
      </c>
      <c r="K91" s="27"/>
      <c r="L91" s="29"/>
      <c r="M91" s="29"/>
      <c r="N91" s="28"/>
      <c r="O91" s="29"/>
    </row>
    <row r="92" spans="1:16" s="2" customFormat="1">
      <c r="A92" s="18">
        <v>81</v>
      </c>
      <c r="B92" s="55" t="s">
        <v>137</v>
      </c>
      <c r="C92" s="26"/>
      <c r="D92" s="27">
        <v>8</v>
      </c>
      <c r="E92" s="27"/>
      <c r="F92" s="28">
        <v>10</v>
      </c>
      <c r="G92" s="57"/>
      <c r="H92" s="58">
        <v>1</v>
      </c>
      <c r="I92" s="58" t="s">
        <v>0</v>
      </c>
      <c r="J92" s="28">
        <f t="shared" si="6"/>
        <v>18</v>
      </c>
      <c r="K92" s="27"/>
      <c r="L92" s="29"/>
      <c r="M92" s="29"/>
      <c r="N92" s="28"/>
      <c r="O92" s="29"/>
      <c r="P92" s="11"/>
    </row>
    <row r="93" spans="1:16" s="2" customFormat="1">
      <c r="A93" s="34">
        <v>82</v>
      </c>
      <c r="B93" s="72" t="s">
        <v>127</v>
      </c>
      <c r="C93" s="66" t="s">
        <v>128</v>
      </c>
      <c r="D93" s="39">
        <v>2</v>
      </c>
      <c r="E93" s="39"/>
      <c r="F93" s="39"/>
      <c r="G93" s="39"/>
      <c r="H93" s="39">
        <v>1</v>
      </c>
      <c r="I93" s="39" t="s">
        <v>0</v>
      </c>
      <c r="J93" s="39">
        <f t="shared" si="6"/>
        <v>2</v>
      </c>
      <c r="K93" s="37"/>
      <c r="L93" s="40"/>
      <c r="M93" s="40"/>
      <c r="N93" s="39"/>
      <c r="O93" s="40"/>
    </row>
    <row r="94" spans="1:16" s="2" customFormat="1" ht="16.5" customHeight="1">
      <c r="A94" s="82" t="s">
        <v>201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  <c r="M94" s="67">
        <f>SUM(M77:M93)</f>
        <v>0</v>
      </c>
      <c r="N94" s="68"/>
      <c r="O94" s="29">
        <f>SUM(O77:O93)</f>
        <v>0</v>
      </c>
    </row>
    <row r="95" spans="1:16" s="2" customFormat="1" ht="16.5" thickBot="1">
      <c r="A95" s="80" t="s">
        <v>200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6" s="2" customFormat="1">
      <c r="A96" s="18">
        <v>83</v>
      </c>
      <c r="B96" s="25" t="s">
        <v>77</v>
      </c>
      <c r="C96" s="26"/>
      <c r="D96" s="27">
        <v>250</v>
      </c>
      <c r="E96" s="27"/>
      <c r="F96" s="28"/>
      <c r="G96" s="27"/>
      <c r="H96" s="27">
        <v>1</v>
      </c>
      <c r="I96" s="27" t="s">
        <v>0</v>
      </c>
      <c r="J96" s="27">
        <f t="shared" ref="J96:J100" si="7">SUM(D96:G96)</f>
        <v>250</v>
      </c>
      <c r="K96" s="28"/>
      <c r="L96" s="29"/>
      <c r="M96" s="29"/>
      <c r="N96" s="28"/>
      <c r="O96" s="29"/>
    </row>
    <row r="97" spans="1:16" s="11" customFormat="1">
      <c r="A97" s="24">
        <v>84</v>
      </c>
      <c r="B97" s="25" t="s">
        <v>93</v>
      </c>
      <c r="C97" s="26" t="s">
        <v>42</v>
      </c>
      <c r="D97" s="27">
        <v>500</v>
      </c>
      <c r="E97" s="27"/>
      <c r="F97" s="27"/>
      <c r="G97" s="27"/>
      <c r="H97" s="27">
        <v>1</v>
      </c>
      <c r="I97" s="27" t="s">
        <v>0</v>
      </c>
      <c r="J97" s="27">
        <f t="shared" si="7"/>
        <v>500</v>
      </c>
      <c r="K97" s="28"/>
      <c r="L97" s="29"/>
      <c r="M97" s="29"/>
      <c r="N97" s="28"/>
      <c r="O97" s="29"/>
      <c r="P97" s="2"/>
    </row>
    <row r="98" spans="1:16" s="2" customFormat="1">
      <c r="A98" s="18">
        <v>85</v>
      </c>
      <c r="B98" s="25" t="s">
        <v>76</v>
      </c>
      <c r="C98" s="26" t="s">
        <v>21</v>
      </c>
      <c r="D98" s="27">
        <v>1</v>
      </c>
      <c r="E98" s="27"/>
      <c r="F98" s="27"/>
      <c r="G98" s="27"/>
      <c r="H98" s="27">
        <v>1000</v>
      </c>
      <c r="I98" s="27" t="s">
        <v>44</v>
      </c>
      <c r="J98" s="27">
        <f t="shared" si="7"/>
        <v>1</v>
      </c>
      <c r="K98" s="28"/>
      <c r="L98" s="29"/>
      <c r="M98" s="29"/>
      <c r="N98" s="28"/>
      <c r="O98" s="29"/>
    </row>
    <row r="99" spans="1:16" s="2" customFormat="1" ht="30">
      <c r="A99" s="24">
        <v>86</v>
      </c>
      <c r="B99" s="25" t="s">
        <v>94</v>
      </c>
      <c r="C99" s="26" t="s">
        <v>102</v>
      </c>
      <c r="D99" s="27">
        <v>8</v>
      </c>
      <c r="E99" s="27"/>
      <c r="F99" s="27"/>
      <c r="G99" s="27"/>
      <c r="H99" s="27">
        <v>250</v>
      </c>
      <c r="I99" s="27" t="s">
        <v>44</v>
      </c>
      <c r="J99" s="27">
        <f t="shared" si="7"/>
        <v>8</v>
      </c>
      <c r="K99" s="28"/>
      <c r="L99" s="29"/>
      <c r="M99" s="29"/>
      <c r="N99" s="28"/>
      <c r="O99" s="29"/>
    </row>
    <row r="100" spans="1:16" s="2" customFormat="1">
      <c r="A100" s="44">
        <v>87</v>
      </c>
      <c r="B100" s="35" t="s">
        <v>95</v>
      </c>
      <c r="C100" s="73" t="s">
        <v>21</v>
      </c>
      <c r="D100" s="37">
        <v>18</v>
      </c>
      <c r="E100" s="37"/>
      <c r="F100" s="37"/>
      <c r="G100" s="37"/>
      <c r="H100" s="37">
        <v>200</v>
      </c>
      <c r="I100" s="37" t="s">
        <v>44</v>
      </c>
      <c r="J100" s="37">
        <f t="shared" si="7"/>
        <v>18</v>
      </c>
      <c r="K100" s="39"/>
      <c r="L100" s="40"/>
      <c r="M100" s="40"/>
      <c r="N100" s="39"/>
      <c r="O100" s="40"/>
    </row>
    <row r="101" spans="1:16" s="2" customFormat="1" ht="15.75" customHeight="1">
      <c r="A101" s="77" t="s">
        <v>201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9"/>
      <c r="M101" s="41">
        <f>SUM(M96:M100)</f>
        <v>0</v>
      </c>
      <c r="N101" s="25"/>
      <c r="O101" s="29">
        <f>SUM(O96:O100)</f>
        <v>0</v>
      </c>
    </row>
    <row r="102" spans="1:16" s="2" customFormat="1" ht="15" customHeight="1">
      <c r="A102" s="89" t="s">
        <v>195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1"/>
    </row>
    <row r="103" spans="1:16" s="2" customFormat="1" ht="26.25" customHeight="1">
      <c r="A103" s="34">
        <v>88</v>
      </c>
      <c r="B103" s="55" t="s">
        <v>138</v>
      </c>
      <c r="C103" s="26"/>
      <c r="D103" s="27"/>
      <c r="E103" s="27"/>
      <c r="F103" s="28">
        <v>5</v>
      </c>
      <c r="G103" s="57"/>
      <c r="H103" s="58">
        <v>1</v>
      </c>
      <c r="I103" s="58" t="s">
        <v>0</v>
      </c>
      <c r="J103" s="28">
        <f>SUM(D103:G103)</f>
        <v>5</v>
      </c>
      <c r="K103" s="27"/>
      <c r="L103" s="29"/>
      <c r="M103" s="29"/>
      <c r="N103" s="28"/>
      <c r="O103" s="29"/>
      <c r="P103" s="10"/>
    </row>
    <row r="104" spans="1:16" s="2" customFormat="1" ht="30">
      <c r="A104" s="34">
        <v>89</v>
      </c>
      <c r="B104" s="55" t="s">
        <v>136</v>
      </c>
      <c r="C104" s="26"/>
      <c r="D104" s="27"/>
      <c r="E104" s="27"/>
      <c r="F104" s="28">
        <v>4</v>
      </c>
      <c r="G104" s="57"/>
      <c r="H104" s="58">
        <v>1</v>
      </c>
      <c r="I104" s="58" t="s">
        <v>0</v>
      </c>
      <c r="J104" s="28">
        <f>SUM(D104:G104)</f>
        <v>4</v>
      </c>
      <c r="K104" s="27"/>
      <c r="L104" s="29"/>
      <c r="M104" s="29"/>
      <c r="N104" s="28"/>
      <c r="O104" s="29"/>
      <c r="P104" s="10"/>
    </row>
    <row r="105" spans="1:16" s="2" customFormat="1">
      <c r="A105" s="34">
        <v>90</v>
      </c>
      <c r="B105" s="64" t="s">
        <v>167</v>
      </c>
      <c r="C105" s="64" t="s">
        <v>168</v>
      </c>
      <c r="D105" s="57"/>
      <c r="E105" s="57">
        <v>2</v>
      </c>
      <c r="F105" s="57"/>
      <c r="G105" s="57"/>
      <c r="H105" s="57">
        <v>1</v>
      </c>
      <c r="I105" s="57" t="s">
        <v>0</v>
      </c>
      <c r="J105" s="39">
        <f>SUM(D105:G105)</f>
        <v>2</v>
      </c>
      <c r="K105" s="37"/>
      <c r="L105" s="40"/>
      <c r="M105" s="40"/>
      <c r="N105" s="39"/>
      <c r="O105" s="40"/>
    </row>
    <row r="106" spans="1:16" s="2" customFormat="1" ht="16.5" customHeight="1">
      <c r="A106" s="74" t="s">
        <v>201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6"/>
      <c r="M106" s="69">
        <f>SUM(M103:M105)</f>
        <v>0</v>
      </c>
      <c r="N106" s="63"/>
      <c r="O106" s="29">
        <f>SUM(O103:O105)</f>
        <v>0</v>
      </c>
    </row>
    <row r="107" spans="1:16" ht="16.5" thickBot="1">
      <c r="A107" s="80" t="s">
        <v>196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6">
      <c r="A108" s="24">
        <v>91</v>
      </c>
      <c r="B108" s="25" t="s">
        <v>149</v>
      </c>
      <c r="C108" s="33" t="s">
        <v>31</v>
      </c>
      <c r="D108" s="27">
        <v>50</v>
      </c>
      <c r="E108" s="27"/>
      <c r="F108" s="27"/>
      <c r="G108" s="27"/>
      <c r="H108" s="27">
        <v>96</v>
      </c>
      <c r="I108" s="27" t="s">
        <v>44</v>
      </c>
      <c r="J108" s="27">
        <f t="shared" ref="J108:J116" si="8">SUM(D108:G108)</f>
        <v>50</v>
      </c>
      <c r="K108" s="28">
        <v>12</v>
      </c>
      <c r="L108" s="29"/>
      <c r="M108" s="29"/>
      <c r="N108" s="28"/>
      <c r="O108" s="29"/>
    </row>
    <row r="109" spans="1:16" ht="30">
      <c r="A109" s="18">
        <v>92</v>
      </c>
      <c r="B109" s="25" t="s">
        <v>28</v>
      </c>
      <c r="C109" s="33" t="s">
        <v>144</v>
      </c>
      <c r="D109" s="27">
        <v>100</v>
      </c>
      <c r="E109" s="27"/>
      <c r="F109" s="27"/>
      <c r="G109" s="27"/>
      <c r="H109" s="27">
        <v>96</v>
      </c>
      <c r="I109" s="27" t="s">
        <v>44</v>
      </c>
      <c r="J109" s="27">
        <f t="shared" si="8"/>
        <v>100</v>
      </c>
      <c r="K109" s="28">
        <v>12</v>
      </c>
      <c r="L109" s="29"/>
      <c r="M109" s="29"/>
      <c r="N109" s="28"/>
      <c r="O109" s="29"/>
    </row>
    <row r="110" spans="1:16" ht="30">
      <c r="A110" s="24">
        <v>93</v>
      </c>
      <c r="B110" s="25" t="s">
        <v>28</v>
      </c>
      <c r="C110" s="26" t="s">
        <v>183</v>
      </c>
      <c r="D110" s="27">
        <v>2</v>
      </c>
      <c r="E110" s="27"/>
      <c r="F110" s="27"/>
      <c r="G110" s="27"/>
      <c r="H110" s="27">
        <v>96</v>
      </c>
      <c r="I110" s="27" t="s">
        <v>44</v>
      </c>
      <c r="J110" s="27">
        <f t="shared" si="8"/>
        <v>2</v>
      </c>
      <c r="K110" s="28"/>
      <c r="L110" s="29"/>
      <c r="M110" s="29"/>
      <c r="N110" s="28"/>
      <c r="O110" s="29"/>
    </row>
    <row r="111" spans="1:16" ht="30">
      <c r="A111" s="24">
        <v>94</v>
      </c>
      <c r="B111" s="25" t="s">
        <v>184</v>
      </c>
      <c r="C111" s="33" t="s">
        <v>67</v>
      </c>
      <c r="D111" s="27">
        <v>2</v>
      </c>
      <c r="E111" s="27"/>
      <c r="F111" s="27"/>
      <c r="G111" s="27"/>
      <c r="H111" s="27">
        <v>100</v>
      </c>
      <c r="I111" s="27" t="s">
        <v>0</v>
      </c>
      <c r="J111" s="27">
        <f t="shared" si="8"/>
        <v>2</v>
      </c>
      <c r="K111" s="28"/>
      <c r="L111" s="29"/>
      <c r="M111" s="29"/>
      <c r="N111" s="28"/>
      <c r="O111" s="29"/>
    </row>
    <row r="112" spans="1:16" ht="45">
      <c r="A112" s="18">
        <v>95</v>
      </c>
      <c r="B112" s="25" t="s">
        <v>49</v>
      </c>
      <c r="C112" s="26" t="s">
        <v>100</v>
      </c>
      <c r="D112" s="27">
        <v>4</v>
      </c>
      <c r="E112" s="27"/>
      <c r="F112" s="27"/>
      <c r="G112" s="27"/>
      <c r="H112" s="27" t="s">
        <v>73</v>
      </c>
      <c r="I112" s="27" t="s">
        <v>71</v>
      </c>
      <c r="J112" s="27">
        <f t="shared" si="8"/>
        <v>4</v>
      </c>
      <c r="K112" s="28"/>
      <c r="L112" s="29"/>
      <c r="M112" s="29"/>
      <c r="N112" s="28"/>
      <c r="O112" s="29"/>
    </row>
    <row r="113" spans="1:15" ht="30">
      <c r="A113" s="24">
        <v>96</v>
      </c>
      <c r="B113" s="25" t="s">
        <v>29</v>
      </c>
      <c r="C113" s="33" t="s">
        <v>143</v>
      </c>
      <c r="D113" s="27">
        <v>350</v>
      </c>
      <c r="E113" s="27"/>
      <c r="F113" s="27"/>
      <c r="G113" s="27"/>
      <c r="H113" s="27">
        <v>96</v>
      </c>
      <c r="I113" s="27" t="s">
        <v>44</v>
      </c>
      <c r="J113" s="27">
        <f t="shared" si="8"/>
        <v>350</v>
      </c>
      <c r="K113" s="28">
        <v>12</v>
      </c>
      <c r="L113" s="29"/>
      <c r="M113" s="29"/>
      <c r="N113" s="28"/>
      <c r="O113" s="29"/>
    </row>
    <row r="114" spans="1:15" ht="45">
      <c r="A114" s="24">
        <v>97</v>
      </c>
      <c r="B114" s="25" t="s">
        <v>85</v>
      </c>
      <c r="C114" s="26" t="s">
        <v>100</v>
      </c>
      <c r="D114" s="27">
        <v>1</v>
      </c>
      <c r="E114" s="27"/>
      <c r="F114" s="27"/>
      <c r="G114" s="27"/>
      <c r="H114" s="27" t="s">
        <v>185</v>
      </c>
      <c r="I114" s="27" t="s">
        <v>71</v>
      </c>
      <c r="J114" s="27">
        <f t="shared" si="8"/>
        <v>1</v>
      </c>
      <c r="K114" s="28"/>
      <c r="L114" s="29"/>
      <c r="M114" s="29"/>
      <c r="N114" s="28"/>
      <c r="O114" s="29"/>
    </row>
    <row r="115" spans="1:15" ht="30">
      <c r="A115" s="18">
        <v>98</v>
      </c>
      <c r="B115" s="25" t="s">
        <v>178</v>
      </c>
      <c r="C115" s="33" t="s">
        <v>67</v>
      </c>
      <c r="D115" s="27">
        <v>8</v>
      </c>
      <c r="E115" s="27"/>
      <c r="F115" s="27"/>
      <c r="G115" s="27"/>
      <c r="H115" s="27">
        <v>100</v>
      </c>
      <c r="I115" s="27" t="s">
        <v>44</v>
      </c>
      <c r="J115" s="27">
        <f t="shared" si="8"/>
        <v>8</v>
      </c>
      <c r="K115" s="28"/>
      <c r="L115" s="29"/>
      <c r="M115" s="29"/>
      <c r="N115" s="28"/>
      <c r="O115" s="29"/>
    </row>
    <row r="116" spans="1:15" ht="30">
      <c r="A116" s="24">
        <v>99</v>
      </c>
      <c r="B116" s="25" t="s">
        <v>86</v>
      </c>
      <c r="C116" s="26" t="s">
        <v>99</v>
      </c>
      <c r="D116" s="27">
        <v>2</v>
      </c>
      <c r="E116" s="27"/>
      <c r="F116" s="27"/>
      <c r="G116" s="27"/>
      <c r="H116" s="27">
        <v>500</v>
      </c>
      <c r="I116" s="27" t="s">
        <v>44</v>
      </c>
      <c r="J116" s="27">
        <f t="shared" si="8"/>
        <v>2</v>
      </c>
      <c r="K116" s="28"/>
      <c r="L116" s="29"/>
      <c r="M116" s="29"/>
      <c r="N116" s="28"/>
      <c r="O116" s="29"/>
    </row>
    <row r="117" spans="1:15" ht="30">
      <c r="A117" s="24">
        <v>100</v>
      </c>
      <c r="B117" s="25" t="s">
        <v>57</v>
      </c>
      <c r="C117" s="33" t="s">
        <v>32</v>
      </c>
      <c r="D117" s="27">
        <v>10</v>
      </c>
      <c r="E117" s="27"/>
      <c r="F117" s="27" t="s">
        <v>166</v>
      </c>
      <c r="G117" s="27"/>
      <c r="H117" s="27">
        <v>96</v>
      </c>
      <c r="I117" s="27" t="s">
        <v>44</v>
      </c>
      <c r="J117" s="27">
        <f t="shared" ref="J117" si="9">SUM(D117:G117)</f>
        <v>10</v>
      </c>
      <c r="K117" s="28"/>
      <c r="L117" s="29"/>
      <c r="M117" s="29"/>
      <c r="N117" s="28"/>
      <c r="O117" s="29"/>
    </row>
    <row r="118" spans="1:15" ht="16.5" customHeight="1">
      <c r="A118" s="77" t="s">
        <v>201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9"/>
      <c r="M118" s="41">
        <f>SUM(M108:M117)</f>
        <v>0</v>
      </c>
      <c r="N118" s="25"/>
      <c r="O118" s="29">
        <f>SUM(O108:O117)</f>
        <v>0</v>
      </c>
    </row>
    <row r="119" spans="1:15" thickBot="1">
      <c r="A119" s="92" t="s">
        <v>197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>
      <c r="A120" s="18">
        <v>101</v>
      </c>
      <c r="B120" s="19" t="s">
        <v>56</v>
      </c>
      <c r="C120" s="70" t="s">
        <v>62</v>
      </c>
      <c r="D120" s="21">
        <v>1</v>
      </c>
      <c r="E120" s="21"/>
      <c r="F120" s="21"/>
      <c r="G120" s="21"/>
      <c r="H120" s="21">
        <v>100</v>
      </c>
      <c r="I120" s="21" t="s">
        <v>44</v>
      </c>
      <c r="J120" s="21">
        <f t="shared" ref="J120:J122" si="10">SUM(D120:G120)</f>
        <v>1</v>
      </c>
      <c r="K120" s="22"/>
      <c r="L120" s="23"/>
      <c r="M120" s="23"/>
      <c r="N120" s="22"/>
      <c r="O120" s="23"/>
    </row>
    <row r="121" spans="1:15">
      <c r="A121" s="24">
        <v>102</v>
      </c>
      <c r="B121" s="25" t="s">
        <v>55</v>
      </c>
      <c r="C121" s="26"/>
      <c r="D121" s="27">
        <v>1</v>
      </c>
      <c r="E121" s="27"/>
      <c r="F121" s="27"/>
      <c r="G121" s="27"/>
      <c r="H121" s="27">
        <v>100</v>
      </c>
      <c r="I121" s="27" t="s">
        <v>44</v>
      </c>
      <c r="J121" s="27">
        <f t="shared" si="10"/>
        <v>1</v>
      </c>
      <c r="K121" s="28"/>
      <c r="L121" s="29"/>
      <c r="M121" s="29"/>
      <c r="N121" s="28"/>
      <c r="O121" s="29"/>
    </row>
    <row r="122" spans="1:15">
      <c r="A122" s="18">
        <v>103</v>
      </c>
      <c r="B122" s="25" t="s">
        <v>24</v>
      </c>
      <c r="C122" s="26" t="s">
        <v>25</v>
      </c>
      <c r="D122" s="27">
        <v>9</v>
      </c>
      <c r="E122" s="27"/>
      <c r="F122" s="27"/>
      <c r="G122" s="27"/>
      <c r="H122" s="27">
        <v>100</v>
      </c>
      <c r="I122" s="27" t="s">
        <v>44</v>
      </c>
      <c r="J122" s="27">
        <f t="shared" si="10"/>
        <v>9</v>
      </c>
      <c r="K122" s="28"/>
      <c r="L122" s="29"/>
      <c r="M122" s="29"/>
      <c r="N122" s="28"/>
      <c r="O122" s="29"/>
    </row>
    <row r="123" spans="1:15" ht="16.5" customHeight="1">
      <c r="A123" s="77" t="s">
        <v>201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9"/>
      <c r="M123" s="41">
        <f>SUM(M120:M122)</f>
        <v>0</v>
      </c>
      <c r="N123" s="25"/>
      <c r="O123" s="29">
        <f>SUM(O120:O122)</f>
        <v>0</v>
      </c>
    </row>
    <row r="124" spans="1:15" ht="16.5" thickBot="1">
      <c r="A124" s="80" t="s">
        <v>198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30">
      <c r="A125" s="24">
        <v>104</v>
      </c>
      <c r="B125" s="55" t="s">
        <v>105</v>
      </c>
      <c r="C125" s="26" t="s">
        <v>106</v>
      </c>
      <c r="D125" s="27">
        <v>3</v>
      </c>
      <c r="E125" s="27"/>
      <c r="F125" s="28"/>
      <c r="G125" s="27"/>
      <c r="H125" s="27">
        <v>250</v>
      </c>
      <c r="I125" s="27" t="s">
        <v>44</v>
      </c>
      <c r="J125" s="27">
        <f>SUM(D125:G125)</f>
        <v>3</v>
      </c>
      <c r="K125" s="27"/>
      <c r="L125" s="27"/>
      <c r="M125" s="29"/>
      <c r="N125" s="28"/>
      <c r="O125" s="29"/>
    </row>
    <row r="126" spans="1:15" ht="30">
      <c r="A126" s="24">
        <v>105</v>
      </c>
      <c r="B126" s="55" t="s">
        <v>107</v>
      </c>
      <c r="C126" s="26" t="s">
        <v>108</v>
      </c>
      <c r="D126" s="27">
        <v>3</v>
      </c>
      <c r="E126" s="27"/>
      <c r="F126" s="28"/>
      <c r="G126" s="27"/>
      <c r="H126" s="27">
        <v>100</v>
      </c>
      <c r="I126" s="27" t="s">
        <v>44</v>
      </c>
      <c r="J126" s="27">
        <f>SUM(D126:G126)</f>
        <v>3</v>
      </c>
      <c r="K126" s="27">
        <v>12</v>
      </c>
      <c r="L126" s="27"/>
      <c r="M126" s="29"/>
      <c r="N126" s="28"/>
      <c r="O126" s="29"/>
    </row>
    <row r="127" spans="1:15" ht="30">
      <c r="A127" s="24">
        <v>106</v>
      </c>
      <c r="B127" s="55" t="s">
        <v>110</v>
      </c>
      <c r="C127" s="26" t="s">
        <v>108</v>
      </c>
      <c r="D127" s="27">
        <v>3</v>
      </c>
      <c r="E127" s="27"/>
      <c r="F127" s="28"/>
      <c r="G127" s="27"/>
      <c r="H127" s="27">
        <v>100</v>
      </c>
      <c r="I127" s="27" t="s">
        <v>44</v>
      </c>
      <c r="J127" s="27">
        <f>SUM(D127:G127)</f>
        <v>3</v>
      </c>
      <c r="K127" s="27">
        <v>12</v>
      </c>
      <c r="L127" s="27"/>
      <c r="M127" s="29"/>
      <c r="N127" s="28"/>
      <c r="O127" s="29"/>
    </row>
    <row r="128" spans="1:15" ht="30">
      <c r="A128" s="24">
        <v>107</v>
      </c>
      <c r="B128" s="55" t="s">
        <v>109</v>
      </c>
      <c r="C128" s="26" t="s">
        <v>108</v>
      </c>
      <c r="D128" s="27">
        <v>1</v>
      </c>
      <c r="E128" s="27"/>
      <c r="F128" s="28"/>
      <c r="G128" s="27"/>
      <c r="H128" s="27">
        <v>100</v>
      </c>
      <c r="I128" s="27" t="s">
        <v>44</v>
      </c>
      <c r="J128" s="27">
        <f>SUM(D128:G128)</f>
        <v>1</v>
      </c>
      <c r="K128" s="27">
        <v>12</v>
      </c>
      <c r="L128" s="27"/>
      <c r="M128" s="29"/>
      <c r="N128" s="28"/>
      <c r="O128" s="29"/>
    </row>
    <row r="129" spans="1:15" ht="30">
      <c r="A129" s="24">
        <v>108</v>
      </c>
      <c r="B129" s="55" t="s">
        <v>111</v>
      </c>
      <c r="C129" s="26" t="s">
        <v>108</v>
      </c>
      <c r="D129" s="27">
        <v>4</v>
      </c>
      <c r="E129" s="27"/>
      <c r="F129" s="28"/>
      <c r="G129" s="27"/>
      <c r="H129" s="27">
        <v>100</v>
      </c>
      <c r="I129" s="27" t="s">
        <v>44</v>
      </c>
      <c r="J129" s="27">
        <f>SUM(D129:G129)</f>
        <v>4</v>
      </c>
      <c r="K129" s="27">
        <v>12</v>
      </c>
      <c r="L129" s="27"/>
      <c r="M129" s="29"/>
      <c r="N129" s="28"/>
      <c r="O129" s="29"/>
    </row>
    <row r="130" spans="1:15" ht="15.75" customHeight="1">
      <c r="A130" s="74" t="s">
        <v>201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69">
        <f>SUM(M125:M129)</f>
        <v>0</v>
      </c>
      <c r="N130" s="63"/>
      <c r="O130" s="29">
        <f>SUM(O125:O129)</f>
        <v>0</v>
      </c>
    </row>
    <row r="131" spans="1:15" ht="16.5" thickBot="1">
      <c r="A131" s="80" t="s">
        <v>203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>
      <c r="A132" s="18">
        <v>72</v>
      </c>
      <c r="B132" s="55" t="s">
        <v>199</v>
      </c>
      <c r="C132" s="26"/>
      <c r="D132" s="28"/>
      <c r="E132" s="28"/>
      <c r="F132" s="28">
        <v>1</v>
      </c>
      <c r="G132" s="28"/>
      <c r="H132" s="28">
        <v>1</v>
      </c>
      <c r="I132" s="28" t="s">
        <v>0</v>
      </c>
      <c r="J132" s="28">
        <f t="shared" ref="J132:J134" si="11">SUM(D132:G132)</f>
        <v>1</v>
      </c>
      <c r="K132" s="27"/>
      <c r="L132" s="29"/>
      <c r="M132" s="29"/>
      <c r="N132" s="28"/>
      <c r="O132" s="29"/>
    </row>
    <row r="133" spans="1:15">
      <c r="A133" s="18">
        <v>74</v>
      </c>
      <c r="B133" s="55" t="s">
        <v>120</v>
      </c>
      <c r="C133" s="26"/>
      <c r="D133" s="28"/>
      <c r="E133" s="28"/>
      <c r="F133" s="28">
        <v>1</v>
      </c>
      <c r="G133" s="28"/>
      <c r="H133" s="28">
        <v>1</v>
      </c>
      <c r="I133" s="28" t="s">
        <v>121</v>
      </c>
      <c r="J133" s="28">
        <f t="shared" si="11"/>
        <v>1</v>
      </c>
      <c r="K133" s="27"/>
      <c r="L133" s="29"/>
      <c r="M133" s="29"/>
      <c r="N133" s="28"/>
      <c r="O133" s="29"/>
    </row>
    <row r="134" spans="1:15">
      <c r="A134" s="24">
        <v>79</v>
      </c>
      <c r="B134" s="55" t="s">
        <v>135</v>
      </c>
      <c r="C134" s="26"/>
      <c r="D134" s="27"/>
      <c r="E134" s="27"/>
      <c r="F134" s="28">
        <v>1</v>
      </c>
      <c r="G134" s="58"/>
      <c r="H134" s="58">
        <v>1</v>
      </c>
      <c r="I134" s="58" t="s">
        <v>0</v>
      </c>
      <c r="J134" s="28">
        <f t="shared" si="11"/>
        <v>1</v>
      </c>
      <c r="K134" s="27"/>
      <c r="L134" s="29"/>
      <c r="M134" s="29"/>
      <c r="N134" s="28"/>
      <c r="O134" s="29"/>
    </row>
    <row r="135" spans="1:15" ht="15">
      <c r="A135" s="74" t="s">
        <v>201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6"/>
      <c r="M135" s="69">
        <f>SUM(M130:M134)</f>
        <v>0</v>
      </c>
      <c r="N135" s="63"/>
      <c r="O135" s="29">
        <f>SUM(O130:O134)</f>
        <v>0</v>
      </c>
    </row>
  </sheetData>
  <sortState ref="B134:Q138">
    <sortCondition ref="B134"/>
  </sortState>
  <mergeCells count="26">
    <mergeCell ref="A15:L15"/>
    <mergeCell ref="A23:L23"/>
    <mergeCell ref="A38:L38"/>
    <mergeCell ref="A2:O2"/>
    <mergeCell ref="A124:O124"/>
    <mergeCell ref="A16:O16"/>
    <mergeCell ref="A24:O24"/>
    <mergeCell ref="A42:O42"/>
    <mergeCell ref="A95:O95"/>
    <mergeCell ref="A39:O39"/>
    <mergeCell ref="A45:O45"/>
    <mergeCell ref="A76:O76"/>
    <mergeCell ref="A102:O102"/>
    <mergeCell ref="A119:O119"/>
    <mergeCell ref="A107:O107"/>
    <mergeCell ref="A41:L41"/>
    <mergeCell ref="A44:L44"/>
    <mergeCell ref="A75:L75"/>
    <mergeCell ref="A94:L94"/>
    <mergeCell ref="A101:L101"/>
    <mergeCell ref="A106:L106"/>
    <mergeCell ref="A135:L135"/>
    <mergeCell ref="A118:L118"/>
    <mergeCell ref="A123:L123"/>
    <mergeCell ref="A130:L130"/>
    <mergeCell ref="A131:O131"/>
  </mergeCells>
  <pageMargins left="0.19685039370078741" right="0.19685039370078741" top="0.19685039370078741" bottom="0.19685039370078741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plastiki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2018-05-16T10:06:49Z</dcterms:modified>
</cp:coreProperties>
</file>